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005" windowWidth="15030" windowHeight="6885" tabRatio="913" activeTab="5"/>
  </bookViews>
  <sheets>
    <sheet name="QUY CHE DAN CHU" sheetId="9" r:id="rId1"/>
    <sheet name="PHAT TRIEN DD, THANH LAP CDCS" sheetId="1" r:id="rId2"/>
    <sheet name="CHINH SACH PHAP LUAT" sheetId="2" r:id="rId3"/>
    <sheet name="TUYEN GIAO" sheetId="3" r:id="rId4"/>
    <sheet name="PHAT TRIỂN ĐẢNG" sheetId="5" r:id="rId5"/>
    <sheet name="DANH SÁCH DN" sheetId="6" r:id="rId6"/>
  </sheets>
  <calcPr calcId="124519"/>
</workbook>
</file>

<file path=xl/calcChain.xml><?xml version="1.0" encoding="utf-8"?>
<calcChain xmlns="http://schemas.openxmlformats.org/spreadsheetml/2006/main">
  <c r="C36" i="6"/>
  <c r="G18" i="9"/>
  <c r="G11"/>
  <c r="G12"/>
  <c r="G13"/>
  <c r="G15"/>
  <c r="G16"/>
  <c r="G17"/>
  <c r="G21"/>
  <c r="G8"/>
  <c r="G9"/>
  <c r="G10"/>
  <c r="G7"/>
  <c r="F21"/>
  <c r="E21"/>
  <c r="G20" i="5"/>
  <c r="F20"/>
  <c r="E20"/>
  <c r="D20"/>
  <c r="C20"/>
  <c r="D21" i="1" l="1"/>
  <c r="C21"/>
  <c r="I21"/>
  <c r="H21"/>
  <c r="G21"/>
  <c r="J8"/>
  <c r="J9"/>
  <c r="J10"/>
  <c r="J12"/>
  <c r="J13"/>
  <c r="J14"/>
  <c r="J15"/>
  <c r="J16"/>
  <c r="J17"/>
  <c r="J18"/>
  <c r="J19"/>
  <c r="J20"/>
  <c r="J7"/>
  <c r="F21"/>
  <c r="J21" l="1"/>
  <c r="I11"/>
  <c r="J11" s="1"/>
  <c r="C21" i="9" l="1"/>
  <c r="E10" i="1" l="1"/>
  <c r="E15"/>
  <c r="E21"/>
</calcChain>
</file>

<file path=xl/sharedStrings.xml><?xml version="1.0" encoding="utf-8"?>
<sst xmlns="http://schemas.openxmlformats.org/spreadsheetml/2006/main" count="176" uniqueCount="97">
  <si>
    <t>ĐƠN VỊ</t>
  </si>
  <si>
    <t>TT</t>
  </si>
  <si>
    <t>TÊN ĐƠN VỊ</t>
  </si>
  <si>
    <t>CÔNG ĐOÀN CƠ SỞ</t>
  </si>
  <si>
    <t>ĐOÀN VIÊN</t>
  </si>
  <si>
    <t xml:space="preserve">Chỉ tiêu giao </t>
  </si>
  <si>
    <t>Thành lập mới</t>
  </si>
  <si>
    <t>Tỷ lệ hoàn thành chỉ tiêu  (%)</t>
  </si>
  <si>
    <t>Chỉ tiêu giao</t>
  </si>
  <si>
    <t>Số ĐV phát triển mới trong các CĐCS mới thành lập</t>
  </si>
  <si>
    <t>Số ĐV phát triển tại các đơn vị đã có CĐCS</t>
  </si>
  <si>
    <t>Tổng số ĐV phát triển mới</t>
  </si>
  <si>
    <t>Tỷ lệ hoàn thành chỉ tiêu (%)</t>
  </si>
  <si>
    <t>LĐLĐ huyện Vĩnh Linh</t>
  </si>
  <si>
    <t>LĐLĐ huyện Gio Linh</t>
  </si>
  <si>
    <t>LĐLĐ huyện Hướng Hoá</t>
  </si>
  <si>
    <t>LĐLĐ huyện Cam Lộ</t>
  </si>
  <si>
    <t>LĐLĐ huyện Triệu Phong</t>
  </si>
  <si>
    <t>LĐLĐ huyện ĐaKrông</t>
  </si>
  <si>
    <t>LĐLĐ huyện Hải Lăng</t>
  </si>
  <si>
    <t>LĐLĐ thị xã Quảng Trị</t>
  </si>
  <si>
    <t>LĐLĐ thành phố Đông Hà</t>
  </si>
  <si>
    <t>CĐ ngành Xây dựng</t>
  </si>
  <si>
    <t>CĐ ngành Công Thương</t>
  </si>
  <si>
    <t>CĐ ngành Y tế</t>
  </si>
  <si>
    <t>CĐ ngành Giáo dục</t>
  </si>
  <si>
    <t>CĐ Viên chức</t>
  </si>
  <si>
    <t>TỔNG CỘNG</t>
  </si>
  <si>
    <t>Số DN, ĐV được giám sát  theo QĐ 217 do huyện, ngành  chủ trì</t>
  </si>
  <si>
    <t>Số cuộc đối thoại  do huyện, ngành tổ chức</t>
  </si>
  <si>
    <t xml:space="preserve">Thoả ước lao động tập thể </t>
  </si>
  <si>
    <t>Tuyên truyền pháp luật</t>
  </si>
  <si>
    <t>Cấp huyện, ngành</t>
  </si>
  <si>
    <t>Số CĐCS doanh nghiệp có chế độ ăn ca</t>
  </si>
  <si>
    <t>Cấp cơ sở</t>
  </si>
  <si>
    <t xml:space="preserve">Số CĐCS doanh nghiệp đề xuất, thương lượng  với người sử dụng lao động đồng ý điều chỉnh tăng giá trị bữa ăn ca lên bằng và cao hơn 15.000 đồng  trong năm 2019 </t>
  </si>
  <si>
    <t>Số lớp</t>
  </si>
  <si>
    <t xml:space="preserve">Số DN được hướng dẫn thương lượng, ký kết TULĐTT </t>
  </si>
  <si>
    <t>Số người tham gia</t>
  </si>
  <si>
    <t>Số CĐCS có hoạt động tuyên truyền</t>
  </si>
  <si>
    <t xml:space="preserve">Số DN  thương lượng, ký kết TƯLĐTT lần đầu </t>
  </si>
  <si>
    <t>Số DN có TƯLĐTT</t>
  </si>
  <si>
    <t>&lt; 15.000đ</t>
  </si>
  <si>
    <t>LĐLĐ TP Đông Hà</t>
  </si>
  <si>
    <t>&gt;= 15.000 đ</t>
  </si>
  <si>
    <t>LĐLĐ Tx Quảng Trị</t>
  </si>
  <si>
    <t xml:space="preserve">LĐLĐ huyện Triệu Phong                   </t>
  </si>
  <si>
    <t>LĐLĐ huyện Đakrông</t>
  </si>
  <si>
    <t>LĐLĐ huyện Hướng Hóa</t>
  </si>
  <si>
    <t>CĐ ngành Công thương</t>
  </si>
  <si>
    <t>CĐ Viên chức tỉnh</t>
  </si>
  <si>
    <t>LĐLĐ tỉnh</t>
  </si>
  <si>
    <t>Tổng cộng</t>
  </si>
  <si>
    <t>Tổng số doanh nghiệp  (có tổ chức công đoàn) có tổ chức cơ sở đảng</t>
  </si>
  <si>
    <t>DANH SÁCH KẾT NẠP ĐẢNG KHU VỰC DOANH NGHIỆP</t>
  </si>
  <si>
    <t>SỐ ĐOÀN VIÊN ĐƯỢC KẾT NẠP ĐẢNG</t>
  </si>
  <si>
    <t>LĐLĐ TX Quảng Trị</t>
  </si>
  <si>
    <t>Công đoàn ngành Công thương</t>
  </si>
  <si>
    <t>Công đoàn ngành Xây dựng</t>
  </si>
  <si>
    <r>
      <t>Trong đó: Số đoàn viên là CNLĐ t</t>
    </r>
    <r>
      <rPr>
        <sz val="11"/>
        <color rgb="FF000000"/>
        <rFont val="Times New Roman"/>
        <family val="1"/>
      </rPr>
      <t xml:space="preserve">rong doanh nghiệp (có tổ chức CĐ) </t>
    </r>
    <r>
      <rPr>
        <b/>
        <sz val="11"/>
        <color rgb="FF000000"/>
        <rFont val="Times New Roman"/>
        <family val="1"/>
      </rPr>
      <t>được giới thiệu</t>
    </r>
    <r>
      <rPr>
        <sz val="11"/>
        <color rgb="FF000000"/>
        <rFont val="Times New Roman"/>
        <family val="1"/>
      </rPr>
      <t xml:space="preserve"> kết nạp Đảng</t>
    </r>
  </si>
  <si>
    <r>
      <t>Số đoàn viên là CNLĐ</t>
    </r>
    <r>
      <rPr>
        <sz val="11"/>
        <color rgb="FF000000"/>
        <rFont val="Times New Roman"/>
        <family val="1"/>
      </rPr>
      <t xml:space="preserve"> trong doanh nghiệp (có tổ chức CĐ)</t>
    </r>
    <r>
      <rPr>
        <b/>
        <sz val="11"/>
        <color rgb="FF000000"/>
        <rFont val="Times New Roman"/>
        <family val="1"/>
      </rPr>
      <t xml:space="preserve"> được kết nạp Đảng </t>
    </r>
  </si>
  <si>
    <t xml:space="preserve">Tổng số đoàn viên    được giới thiệu cho Đảng xem xét, kết nạp </t>
  </si>
  <si>
    <t xml:space="preserve">Tổng số đoàn viên  được kết nạp Đảng </t>
  </si>
  <si>
    <t>Hội nghị Cán bộ công chức</t>
  </si>
  <si>
    <t>Hội nghị Người Lao động</t>
  </si>
  <si>
    <t>Số cơ quan, đơn vị tổ chức Hội nghị CBCC</t>
  </si>
  <si>
    <t>Số doanh nghiệp (có 10 lđ trở lên) tổ chức Hội nghị NLĐ</t>
  </si>
  <si>
    <t>ĐV</t>
  </si>
  <si>
    <t>DN</t>
  </si>
  <si>
    <t xml:space="preserve">LĐLĐ huyện Triệu Phong                  </t>
  </si>
  <si>
    <t>CĐN Công thương</t>
  </si>
  <si>
    <t>CĐN Y tế</t>
  </si>
  <si>
    <t>CĐN Xây dựng</t>
  </si>
  <si>
    <t>CĐN Giáo dục</t>
  </si>
  <si>
    <t>TÊN ĐƠN VỊ, DOANH NGHIỆP</t>
  </si>
  <si>
    <t>Tổng số DN  có 10 lđ trở lên có CĐCS</t>
  </si>
  <si>
    <t>Công đoàn ngành Giáo dục</t>
  </si>
  <si>
    <t xml:space="preserve">    </t>
  </si>
  <si>
    <t xml:space="preserve">Tỷ lệ </t>
  </si>
  <si>
    <t>%</t>
  </si>
  <si>
    <t>Số DN có 10 lao động trở lên</t>
  </si>
  <si>
    <t>TÌNH HÌNH THỰC HIỆN QUY CHẾ DÂN CHỦ NĂM 2021</t>
  </si>
  <si>
    <t xml:space="preserve">Số DN được kiểm tra, giám sát pháp luật LĐ và CĐ  </t>
  </si>
  <si>
    <t>Tuyên truyền bầu cử</t>
  </si>
  <si>
    <t xml:space="preserve">Tuyên truyền Nghị quyết của Đảng </t>
  </si>
  <si>
    <t xml:space="preserve">CÔNG TÁC PHÁT TRIỂN ĐOÀN VIÊN, THÀNH LẬP CĐCS </t>
  </si>
  <si>
    <t xml:space="preserve">      CÔNG TÁC CHÍNH SÁCH PHÁP LUẬT </t>
  </si>
  <si>
    <t xml:space="preserve">CÔNG TÁC TUYÊN TRUYỀN, GIÁO DỤC </t>
  </si>
  <si>
    <t xml:space="preserve">CÔNG TÁC PHÁT TRIỂN ĐẢNG </t>
  </si>
  <si>
    <t>Công ty Cp tổng Công ty Thương mại Quảng Trị</t>
  </si>
  <si>
    <t>CĐCS Hợp tác xã SXVLXD&amp;KTCS Như Lệ</t>
  </si>
  <si>
    <t>CĐCS Công ty TNHH MTV LN Triệu Hải</t>
  </si>
  <si>
    <t>CDDCS Công ty TNHH MTV Lâm nghiệp Bến Hải</t>
  </si>
  <si>
    <t>Công ty cổ phần Thiên tân</t>
  </si>
  <si>
    <t>Công ty CP Đầu tư&amp;Khoáng sản Vico Quảng Trị</t>
  </si>
  <si>
    <t>Tỷ lệ</t>
  </si>
  <si>
    <t>NĂM 2021</t>
  </si>
</sst>
</file>

<file path=xl/styles.xml><?xml version="1.0" encoding="utf-8"?>
<styleSheet xmlns="http://schemas.openxmlformats.org/spreadsheetml/2006/main">
  <numFmts count="4">
    <numFmt numFmtId="164" formatCode="_-* #,##0.00\ _₫_-;\-* #,##0.00\ _₫_-;_-* &quot;-&quot;??\ _₫_-;_-@_-"/>
    <numFmt numFmtId="165" formatCode="_-* #,##0_-;\-* #,##0_-;_-* &quot;-&quot;??_-;_-@"/>
    <numFmt numFmtId="166" formatCode="#,##0;[Red]#,##0"/>
    <numFmt numFmtId="167" formatCode="#,##0.0"/>
  </numFmts>
  <fonts count="68">
    <font>
      <sz val="10"/>
      <color rgb="FF000000"/>
      <name val="Arial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</font>
    <font>
      <sz val="11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Arial"/>
      <family val="2"/>
    </font>
    <font>
      <sz val="10"/>
      <color indexed="10"/>
      <name val="Arial"/>
      <family val="2"/>
    </font>
    <font>
      <b/>
      <sz val="12"/>
      <color indexed="10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sz val="13"/>
      <name val="Times New Roman"/>
      <family val="1"/>
      <charset val="163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4"/>
      <name val="Times New Roman"/>
      <family val="1"/>
      <charset val="163"/>
    </font>
    <font>
      <sz val="12"/>
      <color rgb="FFFF0000"/>
      <name val="Times New Roman"/>
      <family val="1"/>
    </font>
    <font>
      <b/>
      <sz val="12.5"/>
      <color indexed="8"/>
      <name val="Times New Roman"/>
      <family val="1"/>
      <charset val="163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theme="1" tint="0.34998626667073579"/>
      <name val="Times New Roman"/>
      <family val="1"/>
    </font>
    <font>
      <b/>
      <sz val="14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13"/>
    <xf numFmtId="0" fontId="62" fillId="0" borderId="13"/>
    <xf numFmtId="164" fontId="10" fillId="0" borderId="13" applyFont="0" applyFill="0" applyBorder="0" applyAlignment="0" applyProtection="0"/>
  </cellStyleXfs>
  <cellXfs count="283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6" fontId="12" fillId="0" borderId="17" xfId="0" applyNumberFormat="1" applyFont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18" fillId="0" borderId="17" xfId="0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0" fillId="0" borderId="17" xfId="0" applyFont="1" applyBorder="1" applyAlignment="1"/>
    <xf numFmtId="0" fontId="20" fillId="0" borderId="17" xfId="0" applyFont="1" applyBorder="1" applyAlignment="1">
      <alignment horizontal="center"/>
    </xf>
    <xf numFmtId="0" fontId="21" fillId="0" borderId="0" xfId="0" applyFont="1"/>
    <xf numFmtId="0" fontId="5" fillId="0" borderId="17" xfId="0" applyFont="1" applyBorder="1" applyAlignment="1">
      <alignment vertical="top" wrapText="1"/>
    </xf>
    <xf numFmtId="0" fontId="0" fillId="0" borderId="0" xfId="0" applyFont="1" applyAlignment="1"/>
    <xf numFmtId="0" fontId="2" fillId="0" borderId="0" xfId="0" applyFont="1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4" fillId="0" borderId="0" xfId="0" applyFont="1" applyAlignment="1"/>
    <xf numFmtId="0" fontId="27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2" fillId="0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66" fontId="23" fillId="0" borderId="13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/>
    </xf>
    <xf numFmtId="0" fontId="35" fillId="0" borderId="23" xfId="0" applyFont="1" applyBorder="1" applyAlignment="1">
      <alignment horizontal="left"/>
    </xf>
    <xf numFmtId="0" fontId="25" fillId="0" borderId="17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29" fillId="0" borderId="0" xfId="0" applyFont="1" applyAlignment="1"/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8" fillId="0" borderId="0" xfId="0" applyFont="1" applyAlignment="1">
      <alignment vertical="center" wrapText="1"/>
    </xf>
    <xf numFmtId="0" fontId="43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" fontId="22" fillId="0" borderId="17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4" fillId="0" borderId="0" xfId="0" applyFont="1" applyFill="1" applyAlignment="1"/>
    <xf numFmtId="0" fontId="23" fillId="0" borderId="17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" fontId="34" fillId="0" borderId="0" xfId="0" applyNumberFormat="1" applyFont="1" applyAlignment="1">
      <alignment horizontal="center" vertical="center" wrapText="1"/>
    </xf>
    <xf numFmtId="1" fontId="46" fillId="0" borderId="23" xfId="0" applyNumberFormat="1" applyFont="1" applyBorder="1" applyAlignment="1">
      <alignment horizontal="center" vertical="center" wrapText="1"/>
    </xf>
    <xf numFmtId="1" fontId="34" fillId="0" borderId="23" xfId="0" applyNumberFormat="1" applyFont="1" applyBorder="1" applyAlignment="1">
      <alignment horizontal="center" vertical="center" wrapText="1"/>
    </xf>
    <xf numFmtId="1" fontId="47" fillId="0" borderId="23" xfId="0" applyNumberFormat="1" applyFont="1" applyBorder="1" applyAlignment="1">
      <alignment horizontal="center" vertical="center" wrapText="1"/>
    </xf>
    <xf numFmtId="0" fontId="4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1" fontId="47" fillId="0" borderId="23" xfId="0" applyNumberFormat="1" applyFont="1" applyFill="1" applyBorder="1" applyAlignment="1">
      <alignment horizontal="center" vertical="center" wrapText="1"/>
    </xf>
    <xf numFmtId="0" fontId="47" fillId="0" borderId="22" xfId="0" applyFont="1" applyFill="1" applyBorder="1" applyAlignment="1">
      <alignment horizontal="left" vertical="center" wrapText="1"/>
    </xf>
    <xf numFmtId="2" fontId="48" fillId="0" borderId="1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166" fontId="40" fillId="0" borderId="17" xfId="0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166" fontId="40" fillId="0" borderId="23" xfId="0" applyNumberFormat="1" applyFont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9" fillId="0" borderId="0" xfId="0" applyFont="1" applyAlignment="1"/>
    <xf numFmtId="0" fontId="24" fillId="0" borderId="13" xfId="0" applyFont="1" applyBorder="1" applyAlignment="1">
      <alignment horizontal="center"/>
    </xf>
    <xf numFmtId="0" fontId="50" fillId="0" borderId="13" xfId="0" applyFont="1" applyBorder="1"/>
    <xf numFmtId="0" fontId="51" fillId="0" borderId="13" xfId="0" applyFont="1" applyBorder="1" applyAlignment="1">
      <alignment horizontal="right"/>
    </xf>
    <xf numFmtId="0" fontId="53" fillId="0" borderId="13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23" xfId="0" applyFont="1" applyBorder="1" applyAlignment="1">
      <alignment vertical="center" wrapText="1"/>
    </xf>
    <xf numFmtId="0" fontId="57" fillId="0" borderId="23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left" vertical="center" wrapText="1"/>
    </xf>
    <xf numFmtId="0" fontId="58" fillId="0" borderId="23" xfId="0" applyFont="1" applyBorder="1" applyAlignment="1">
      <alignment horizontal="center" vertical="center" wrapText="1"/>
    </xf>
    <xf numFmtId="1" fontId="58" fillId="0" borderId="23" xfId="0" applyNumberFormat="1" applyFont="1" applyBorder="1" applyAlignment="1">
      <alignment horizontal="center" vertical="center" wrapText="1"/>
    </xf>
    <xf numFmtId="1" fontId="57" fillId="0" borderId="23" xfId="0" applyNumberFormat="1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7" fillId="0" borderId="23" xfId="0" applyFont="1" applyFill="1" applyBorder="1" applyAlignment="1">
      <alignment horizontal="center" vertical="center" wrapText="1"/>
    </xf>
    <xf numFmtId="1" fontId="57" fillId="0" borderId="23" xfId="0" applyNumberFormat="1" applyFont="1" applyFill="1" applyBorder="1" applyAlignment="1">
      <alignment horizontal="center" vertical="center" wrapText="1"/>
    </xf>
    <xf numFmtId="0" fontId="57" fillId="0" borderId="23" xfId="0" applyFont="1" applyBorder="1" applyAlignment="1">
      <alignment vertical="center" wrapText="1"/>
    </xf>
    <xf numFmtId="0" fontId="52" fillId="0" borderId="23" xfId="0" applyFont="1" applyBorder="1" applyAlignment="1">
      <alignment horizontal="center" vertical="center" wrapText="1"/>
    </xf>
    <xf numFmtId="1" fontId="59" fillId="0" borderId="2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3" fontId="0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0" borderId="17" xfId="0" applyFont="1" applyBorder="1"/>
    <xf numFmtId="0" fontId="20" fillId="0" borderId="0" xfId="0" applyFont="1" applyAlignment="1"/>
    <xf numFmtId="0" fontId="20" fillId="0" borderId="23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0" fillId="0" borderId="0" xfId="0" applyFont="1" applyAlignment="1"/>
    <xf numFmtId="0" fontId="5" fillId="0" borderId="11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166" fontId="60" fillId="0" borderId="17" xfId="0" applyNumberFormat="1" applyFont="1" applyBorder="1" applyAlignment="1">
      <alignment horizontal="center" vertical="center" wrapText="1"/>
    </xf>
    <xf numFmtId="0" fontId="40" fillId="0" borderId="23" xfId="1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1" fontId="5" fillId="0" borderId="17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5" fillId="0" borderId="1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3" fillId="0" borderId="0" xfId="0" applyFont="1" applyAlignment="1"/>
    <xf numFmtId="0" fontId="10" fillId="0" borderId="0" xfId="0" applyFont="1" applyAlignment="1"/>
    <xf numFmtId="0" fontId="32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28" fillId="0" borderId="2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3" fontId="41" fillId="0" borderId="8" xfId="0" applyNumberFormat="1" applyFont="1" applyBorder="1" applyAlignment="1">
      <alignment horizontal="center" vertical="center" wrapText="1"/>
    </xf>
    <xf numFmtId="3" fontId="41" fillId="0" borderId="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0" fillId="0" borderId="0" xfId="0" applyFont="1" applyAlignment="1"/>
    <xf numFmtId="0" fontId="64" fillId="0" borderId="9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1" fontId="40" fillId="0" borderId="23" xfId="0" applyNumberFormat="1" applyFont="1" applyBorder="1" applyAlignment="1">
      <alignment horizontal="center" vertical="center" wrapText="1"/>
    </xf>
    <xf numFmtId="1" fontId="40" fillId="0" borderId="22" xfId="0" applyNumberFormat="1" applyFont="1" applyBorder="1" applyAlignment="1">
      <alignment horizontal="center" vertical="center" wrapText="1"/>
    </xf>
    <xf numFmtId="1" fontId="40" fillId="0" borderId="17" xfId="0" applyNumberFormat="1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1" fontId="60" fillId="0" borderId="22" xfId="0" applyNumberFormat="1" applyFont="1" applyBorder="1" applyAlignment="1">
      <alignment horizontal="center" vertical="center" wrapText="1"/>
    </xf>
    <xf numFmtId="1" fontId="60" fillId="0" borderId="17" xfId="0" applyNumberFormat="1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1" fontId="40" fillId="0" borderId="24" xfId="0" applyNumberFormat="1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1" fontId="40" fillId="0" borderId="22" xfId="0" applyNumberFormat="1" applyFont="1" applyFill="1" applyBorder="1" applyAlignment="1">
      <alignment horizontal="center" vertical="center" wrapText="1"/>
    </xf>
    <xf numFmtId="1" fontId="40" fillId="0" borderId="17" xfId="0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" fontId="40" fillId="0" borderId="5" xfId="0" applyNumberFormat="1" applyFont="1" applyBorder="1" applyAlignment="1">
      <alignment horizontal="center" vertical="center" wrapText="1"/>
    </xf>
    <xf numFmtId="1" fontId="40" fillId="0" borderId="2" xfId="0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1" fontId="41" fillId="0" borderId="9" xfId="0" applyNumberFormat="1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1" fontId="53" fillId="0" borderId="23" xfId="0" applyNumberFormat="1" applyFont="1" applyBorder="1" applyAlignment="1">
      <alignment horizontal="center" vertical="center" wrapText="1"/>
    </xf>
    <xf numFmtId="1" fontId="52" fillId="0" borderId="23" xfId="0" applyNumberFormat="1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1" fontId="58" fillId="0" borderId="23" xfId="0" quotePrefix="1" applyNumberFormat="1" applyFont="1" applyBorder="1" applyAlignment="1">
      <alignment horizontal="center" vertical="center" wrapText="1"/>
    </xf>
    <xf numFmtId="166" fontId="57" fillId="0" borderId="23" xfId="0" applyNumberFormat="1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3" fontId="40" fillId="0" borderId="17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horizontal="center" vertical="center" wrapText="1"/>
    </xf>
    <xf numFmtId="167" fontId="5" fillId="0" borderId="12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/>
    <xf numFmtId="167" fontId="0" fillId="0" borderId="0" xfId="0" applyNumberFormat="1" applyFont="1" applyAlignment="1"/>
    <xf numFmtId="167" fontId="4" fillId="0" borderId="23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67" fillId="0" borderId="13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9" xfId="0" applyFont="1" applyBorder="1"/>
    <xf numFmtId="0" fontId="6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38" fillId="0" borderId="19" xfId="0" applyFont="1" applyBorder="1" applyAlignment="1">
      <alignment horizontal="center" vertical="center" wrapText="1"/>
    </xf>
    <xf numFmtId="0" fontId="24" fillId="0" borderId="19" xfId="0" applyFont="1" applyBorder="1"/>
    <xf numFmtId="0" fontId="45" fillId="0" borderId="2" xfId="0" applyFont="1" applyBorder="1" applyAlignment="1">
      <alignment horizontal="center" vertical="center" wrapText="1"/>
    </xf>
    <xf numFmtId="0" fontId="39" fillId="0" borderId="9" xfId="0" applyFont="1" applyBorder="1"/>
    <xf numFmtId="0" fontId="41" fillId="0" borderId="2" xfId="0" applyFont="1" applyBorder="1" applyAlignment="1">
      <alignment horizontal="center" vertical="center" wrapText="1"/>
    </xf>
    <xf numFmtId="0" fontId="24" fillId="0" borderId="9" xfId="0" applyFont="1" applyBorder="1"/>
    <xf numFmtId="0" fontId="40" fillId="0" borderId="23" xfId="0" applyFont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24" fillId="0" borderId="0" xfId="0" applyFont="1" applyAlignment="1"/>
    <xf numFmtId="0" fontId="31" fillId="0" borderId="3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5" fillId="0" borderId="21" xfId="0" applyFont="1" applyBorder="1" applyAlignment="1">
      <alignment horizontal="center" vertical="center" wrapText="1"/>
    </xf>
    <xf numFmtId="0" fontId="45" fillId="0" borderId="22" xfId="0" applyFont="1" applyBorder="1"/>
    <xf numFmtId="0" fontId="31" fillId="0" borderId="23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3" fillId="0" borderId="18" xfId="0" applyFont="1" applyBorder="1" applyAlignment="1">
      <alignment horizontal="center" vertical="center" wrapText="1"/>
    </xf>
    <xf numFmtId="0" fontId="29" fillId="0" borderId="22" xfId="0" applyFont="1" applyBorder="1"/>
    <xf numFmtId="0" fontId="3" fillId="0" borderId="4" xfId="0" applyFont="1" applyBorder="1" applyAlignment="1">
      <alignment horizontal="center" vertical="center" wrapText="1"/>
    </xf>
    <xf numFmtId="0" fontId="29" fillId="0" borderId="4" xfId="0" applyFont="1" applyBorder="1"/>
    <xf numFmtId="0" fontId="29" fillId="0" borderId="5" xfId="0" applyFont="1" applyBorder="1"/>
    <xf numFmtId="0" fontId="29" fillId="0" borderId="13" xfId="0" applyFont="1" applyBorder="1"/>
    <xf numFmtId="0" fontId="28" fillId="0" borderId="0" xfId="0" applyFont="1" applyAlignment="1"/>
    <xf numFmtId="0" fontId="29" fillId="0" borderId="20" xfId="0" applyFont="1" applyBorder="1"/>
    <xf numFmtId="0" fontId="29" fillId="0" borderId="1" xfId="0" applyFont="1" applyBorder="1"/>
    <xf numFmtId="0" fontId="29" fillId="0" borderId="8" xfId="0" applyFont="1" applyBorder="1"/>
    <xf numFmtId="0" fontId="22" fillId="0" borderId="4" xfId="0" applyFont="1" applyBorder="1"/>
    <xf numFmtId="0" fontId="22" fillId="0" borderId="5" xfId="0" applyFont="1" applyBorder="1"/>
    <xf numFmtId="0" fontId="22" fillId="0" borderId="19" xfId="0" applyFont="1" applyBorder="1"/>
    <xf numFmtId="0" fontId="47" fillId="0" borderId="0" xfId="0" applyFont="1" applyAlignment="1"/>
    <xf numFmtId="0" fontId="22" fillId="0" borderId="20" xfId="0" applyFont="1" applyBorder="1"/>
    <xf numFmtId="0" fontId="22" fillId="0" borderId="7" xfId="0" applyFont="1" applyBorder="1"/>
    <xf numFmtId="0" fontId="22" fillId="0" borderId="1" xfId="0" applyFont="1" applyBorder="1"/>
    <xf numFmtId="0" fontId="22" fillId="0" borderId="8" xfId="0" applyFont="1" applyBorder="1"/>
    <xf numFmtId="0" fontId="33" fillId="0" borderId="3" xfId="0" applyFont="1" applyBorder="1" applyAlignment="1">
      <alignment horizontal="center" vertical="center" wrapText="1"/>
    </xf>
    <xf numFmtId="0" fontId="29" fillId="0" borderId="19" xfId="0" applyFont="1" applyBorder="1"/>
    <xf numFmtId="0" fontId="29" fillId="0" borderId="7" xfId="0" applyFont="1" applyBorder="1"/>
    <xf numFmtId="0" fontId="33" fillId="0" borderId="2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40" fillId="0" borderId="23" xfId="0" applyFont="1" applyBorder="1"/>
    <xf numFmtId="0" fontId="3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3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85725" cy="200025"/>
    <xdr:sp macro="" textlink="">
      <xdr:nvSpPr>
        <xdr:cNvPr id="1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21</xdr:row>
      <xdr:rowOff>0</xdr:rowOff>
    </xdr:from>
    <xdr:ext cx="85725" cy="200025"/>
    <xdr:sp macro="" textlink="">
      <xdr:nvSpPr>
        <xdr:cNvPr id="1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2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2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2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2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29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3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16</xdr:row>
      <xdr:rowOff>0</xdr:rowOff>
    </xdr:from>
    <xdr:ext cx="76200" cy="200025"/>
    <xdr:sp macro="" textlink="">
      <xdr:nvSpPr>
        <xdr:cNvPr id="3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3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3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3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4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4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4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4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4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48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52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5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5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5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9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60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61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62" name="Shape 4"/>
        <xdr:cNvSpPr/>
      </xdr:nvSpPr>
      <xdr:spPr>
        <a:xfrm rot="10800000" flipH="1">
          <a:off x="5341238" y="3751425"/>
          <a:ext cx="9525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63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64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65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66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67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68" name="Shape 3"/>
        <xdr:cNvSpPr/>
      </xdr:nvSpPr>
      <xdr:spPr>
        <a:xfrm>
          <a:off x="5307900" y="3684750"/>
          <a:ext cx="762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9</xdr:col>
      <xdr:colOff>0</xdr:colOff>
      <xdr:row>14</xdr:row>
      <xdr:rowOff>0</xdr:rowOff>
    </xdr:from>
    <xdr:to>
      <xdr:col>9</xdr:col>
      <xdr:colOff>91440</xdr:colOff>
      <xdr:row>14</xdr:row>
      <xdr:rowOff>198120</xdr:rowOff>
    </xdr:to>
    <xdr:sp macro="" textlink="">
      <xdr:nvSpPr>
        <xdr:cNvPr id="73" name="Shape 3"/>
        <xdr:cNvSpPr>
          <a:spLocks noChangeArrowheads="1"/>
        </xdr:cNvSpPr>
      </xdr:nvSpPr>
      <xdr:spPr bwMode="auto">
        <a:xfrm>
          <a:off x="6263640" y="53644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0</xdr:colOff>
      <xdr:row>14</xdr:row>
      <xdr:rowOff>0</xdr:rowOff>
    </xdr:from>
    <xdr:to>
      <xdr:col>9</xdr:col>
      <xdr:colOff>91440</xdr:colOff>
      <xdr:row>14</xdr:row>
      <xdr:rowOff>198120</xdr:rowOff>
    </xdr:to>
    <xdr:sp macro="" textlink="">
      <xdr:nvSpPr>
        <xdr:cNvPr id="74" name="Shape 3"/>
        <xdr:cNvSpPr>
          <a:spLocks noChangeArrowheads="1"/>
        </xdr:cNvSpPr>
      </xdr:nvSpPr>
      <xdr:spPr bwMode="auto">
        <a:xfrm>
          <a:off x="6263640" y="53644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0</xdr:colOff>
      <xdr:row>14</xdr:row>
      <xdr:rowOff>0</xdr:rowOff>
    </xdr:from>
    <xdr:to>
      <xdr:col>9</xdr:col>
      <xdr:colOff>91440</xdr:colOff>
      <xdr:row>14</xdr:row>
      <xdr:rowOff>198120</xdr:rowOff>
    </xdr:to>
    <xdr:sp macro="" textlink="">
      <xdr:nvSpPr>
        <xdr:cNvPr id="75" name="Shape 3"/>
        <xdr:cNvSpPr>
          <a:spLocks noChangeArrowheads="1"/>
        </xdr:cNvSpPr>
      </xdr:nvSpPr>
      <xdr:spPr bwMode="auto">
        <a:xfrm>
          <a:off x="6263640" y="53644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0</xdr:colOff>
      <xdr:row>14</xdr:row>
      <xdr:rowOff>0</xdr:rowOff>
    </xdr:from>
    <xdr:to>
      <xdr:col>9</xdr:col>
      <xdr:colOff>91440</xdr:colOff>
      <xdr:row>14</xdr:row>
      <xdr:rowOff>198120</xdr:rowOff>
    </xdr:to>
    <xdr:sp macro="" textlink="">
      <xdr:nvSpPr>
        <xdr:cNvPr id="76" name="Shape 3"/>
        <xdr:cNvSpPr>
          <a:spLocks noChangeArrowheads="1"/>
        </xdr:cNvSpPr>
      </xdr:nvSpPr>
      <xdr:spPr bwMode="auto">
        <a:xfrm>
          <a:off x="6263640" y="536448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83" name="Shape 3"/>
        <xdr:cNvSpPr/>
      </xdr:nvSpPr>
      <xdr:spPr>
        <a:xfrm>
          <a:off x="62636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84" name="Shape 3"/>
        <xdr:cNvSpPr/>
      </xdr:nvSpPr>
      <xdr:spPr>
        <a:xfrm>
          <a:off x="62636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85" name="Shape 3"/>
        <xdr:cNvSpPr/>
      </xdr:nvSpPr>
      <xdr:spPr>
        <a:xfrm>
          <a:off x="62636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86" name="Shape 3"/>
        <xdr:cNvSpPr/>
      </xdr:nvSpPr>
      <xdr:spPr>
        <a:xfrm>
          <a:off x="62636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87" name="Shape 3"/>
        <xdr:cNvSpPr/>
      </xdr:nvSpPr>
      <xdr:spPr>
        <a:xfrm>
          <a:off x="62636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88" name="Shape 3"/>
        <xdr:cNvSpPr/>
      </xdr:nvSpPr>
      <xdr:spPr>
        <a:xfrm>
          <a:off x="62636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91" name="Shape 3"/>
        <xdr:cNvSpPr/>
      </xdr:nvSpPr>
      <xdr:spPr>
        <a:xfrm>
          <a:off x="6263640" y="23774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92" name="Shape 3"/>
        <xdr:cNvSpPr/>
      </xdr:nvSpPr>
      <xdr:spPr>
        <a:xfrm>
          <a:off x="6263640" y="23774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97" name="Shape 3"/>
        <xdr:cNvSpPr/>
      </xdr:nvSpPr>
      <xdr:spPr>
        <a:xfrm>
          <a:off x="62636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98" name="Shape 3"/>
        <xdr:cNvSpPr/>
      </xdr:nvSpPr>
      <xdr:spPr>
        <a:xfrm>
          <a:off x="62636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99" name="Shape 3"/>
        <xdr:cNvSpPr/>
      </xdr:nvSpPr>
      <xdr:spPr>
        <a:xfrm>
          <a:off x="62636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100" name="Shape 3"/>
        <xdr:cNvSpPr/>
      </xdr:nvSpPr>
      <xdr:spPr>
        <a:xfrm>
          <a:off x="62636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3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4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5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6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7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8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19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0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1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2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3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4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5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6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7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8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29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30" name="Shape 3"/>
        <xdr:cNvSpPr/>
      </xdr:nvSpPr>
      <xdr:spPr>
        <a:xfrm>
          <a:off x="62636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35" name="Shape 3"/>
        <xdr:cNvSpPr/>
      </xdr:nvSpPr>
      <xdr:spPr>
        <a:xfrm>
          <a:off x="62636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36" name="Shape 3"/>
        <xdr:cNvSpPr/>
      </xdr:nvSpPr>
      <xdr:spPr>
        <a:xfrm>
          <a:off x="62636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37" name="Shape 3"/>
        <xdr:cNvSpPr/>
      </xdr:nvSpPr>
      <xdr:spPr>
        <a:xfrm>
          <a:off x="62636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38" name="Shape 3"/>
        <xdr:cNvSpPr/>
      </xdr:nvSpPr>
      <xdr:spPr>
        <a:xfrm>
          <a:off x="62636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45" name="Shape 3"/>
        <xdr:cNvSpPr/>
      </xdr:nvSpPr>
      <xdr:spPr>
        <a:xfrm>
          <a:off x="62636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46" name="Shape 3"/>
        <xdr:cNvSpPr/>
      </xdr:nvSpPr>
      <xdr:spPr>
        <a:xfrm>
          <a:off x="62636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47" name="Shape 3"/>
        <xdr:cNvSpPr/>
      </xdr:nvSpPr>
      <xdr:spPr>
        <a:xfrm>
          <a:off x="62636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48" name="Shape 3"/>
        <xdr:cNvSpPr/>
      </xdr:nvSpPr>
      <xdr:spPr>
        <a:xfrm>
          <a:off x="62636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49" name="Shape 3"/>
        <xdr:cNvSpPr/>
      </xdr:nvSpPr>
      <xdr:spPr>
        <a:xfrm>
          <a:off x="62636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50" name="Shape 3"/>
        <xdr:cNvSpPr/>
      </xdr:nvSpPr>
      <xdr:spPr>
        <a:xfrm>
          <a:off x="62636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39" name="Shape 3"/>
        <xdr:cNvSpPr/>
      </xdr:nvSpPr>
      <xdr:spPr>
        <a:xfrm>
          <a:off x="62636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40" name="Shape 3"/>
        <xdr:cNvSpPr/>
      </xdr:nvSpPr>
      <xdr:spPr>
        <a:xfrm>
          <a:off x="62636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41" name="Shape 3"/>
        <xdr:cNvSpPr/>
      </xdr:nvSpPr>
      <xdr:spPr>
        <a:xfrm>
          <a:off x="62636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142" name="Shape 3"/>
        <xdr:cNvSpPr/>
      </xdr:nvSpPr>
      <xdr:spPr>
        <a:xfrm>
          <a:off x="62636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51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52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153" name="Shape 3"/>
        <xdr:cNvSpPr/>
      </xdr:nvSpPr>
      <xdr:spPr>
        <a:xfrm>
          <a:off x="62636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54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155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156" name="Shape 3"/>
        <xdr:cNvSpPr/>
      </xdr:nvSpPr>
      <xdr:spPr>
        <a:xfrm>
          <a:off x="62636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133" name="Shape 3"/>
        <xdr:cNvSpPr/>
      </xdr:nvSpPr>
      <xdr:spPr>
        <a:xfrm>
          <a:off x="6263640" y="32308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134" name="Shape 3"/>
        <xdr:cNvSpPr/>
      </xdr:nvSpPr>
      <xdr:spPr>
        <a:xfrm>
          <a:off x="6263640" y="32308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131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132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143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144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57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58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59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160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161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162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163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164" name="Shape 3"/>
        <xdr:cNvSpPr/>
      </xdr:nvSpPr>
      <xdr:spPr>
        <a:xfrm>
          <a:off x="6086475" y="3248025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65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66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67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68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69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70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71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172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3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4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5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6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7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8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79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14</xdr:row>
      <xdr:rowOff>0</xdr:rowOff>
    </xdr:from>
    <xdr:ext cx="85725" cy="200025"/>
    <xdr:sp macro="" textlink="">
      <xdr:nvSpPr>
        <xdr:cNvPr id="180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1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2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3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4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5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6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7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188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89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0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1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2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3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4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5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196" name="Shape 3"/>
        <xdr:cNvSpPr/>
      </xdr:nvSpPr>
      <xdr:spPr>
        <a:xfrm>
          <a:off x="6086475" y="45339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9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9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19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1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2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3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4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5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6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0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1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11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12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3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4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5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6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1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1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2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3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4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5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6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22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2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1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2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3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4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5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6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3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4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41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42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43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244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45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46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4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4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4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1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2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3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4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5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6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7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8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59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20</xdr:row>
      <xdr:rowOff>0</xdr:rowOff>
    </xdr:from>
    <xdr:ext cx="85725" cy="200025"/>
    <xdr:sp macro="" textlink="">
      <xdr:nvSpPr>
        <xdr:cNvPr id="260" name="Shape 3"/>
        <xdr:cNvSpPr/>
      </xdr:nvSpPr>
      <xdr:spPr>
        <a:xfrm>
          <a:off x="6086475" y="62484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65" name="Shape 3"/>
        <xdr:cNvSpPr/>
      </xdr:nvSpPr>
      <xdr:spPr>
        <a:xfrm>
          <a:off x="6225540" y="32308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66" name="Shape 3"/>
        <xdr:cNvSpPr/>
      </xdr:nvSpPr>
      <xdr:spPr>
        <a:xfrm>
          <a:off x="6225540" y="32308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67" name="Shape 3"/>
        <xdr:cNvSpPr/>
      </xdr:nvSpPr>
      <xdr:spPr>
        <a:xfrm>
          <a:off x="6225540" y="32308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9</xdr:row>
      <xdr:rowOff>0</xdr:rowOff>
    </xdr:from>
    <xdr:ext cx="85725" cy="200025"/>
    <xdr:sp macro="" textlink="">
      <xdr:nvSpPr>
        <xdr:cNvPr id="268" name="Shape 3"/>
        <xdr:cNvSpPr/>
      </xdr:nvSpPr>
      <xdr:spPr>
        <a:xfrm>
          <a:off x="6225540" y="32308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1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2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3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4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5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6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7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8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89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0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1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2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3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4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5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16</xdr:row>
      <xdr:rowOff>0</xdr:rowOff>
    </xdr:from>
    <xdr:ext cx="85725" cy="200025"/>
    <xdr:sp macro="" textlink="">
      <xdr:nvSpPr>
        <xdr:cNvPr id="296" name="Shape 3"/>
        <xdr:cNvSpPr/>
      </xdr:nvSpPr>
      <xdr:spPr>
        <a:xfrm>
          <a:off x="6225540" y="62179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01" name="Shape 3"/>
        <xdr:cNvSpPr/>
      </xdr:nvSpPr>
      <xdr:spPr>
        <a:xfrm>
          <a:off x="6225540" y="23774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02" name="Shape 3"/>
        <xdr:cNvSpPr/>
      </xdr:nvSpPr>
      <xdr:spPr>
        <a:xfrm>
          <a:off x="6225540" y="23774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03" name="Shape 3"/>
        <xdr:cNvSpPr/>
      </xdr:nvSpPr>
      <xdr:spPr>
        <a:xfrm>
          <a:off x="6225540" y="23774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7</xdr:row>
      <xdr:rowOff>0</xdr:rowOff>
    </xdr:from>
    <xdr:ext cx="85725" cy="200025"/>
    <xdr:sp macro="" textlink="">
      <xdr:nvSpPr>
        <xdr:cNvPr id="304" name="Shape 3"/>
        <xdr:cNvSpPr/>
      </xdr:nvSpPr>
      <xdr:spPr>
        <a:xfrm>
          <a:off x="6225540" y="23774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13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14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15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16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17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18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19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20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1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22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571500</xdr:colOff>
      <xdr:row>19</xdr:row>
      <xdr:rowOff>190500</xdr:rowOff>
    </xdr:from>
    <xdr:ext cx="38100" cy="57150"/>
    <xdr:sp macro="" textlink="">
      <xdr:nvSpPr>
        <xdr:cNvPr id="323" name="Shape 4"/>
        <xdr:cNvSpPr/>
      </xdr:nvSpPr>
      <xdr:spPr>
        <a:xfrm rot="10800000" flipH="1">
          <a:off x="4701540" y="7688580"/>
          <a:ext cx="381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4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5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6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7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8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29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0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1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2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3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4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5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6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7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8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39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19</xdr:row>
      <xdr:rowOff>0</xdr:rowOff>
    </xdr:from>
    <xdr:ext cx="85725" cy="200025"/>
    <xdr:sp macro="" textlink="">
      <xdr:nvSpPr>
        <xdr:cNvPr id="340" name="Shape 3"/>
        <xdr:cNvSpPr/>
      </xdr:nvSpPr>
      <xdr:spPr>
        <a:xfrm>
          <a:off x="6225540" y="749808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97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98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299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00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05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06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07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08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09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10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11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12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1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2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3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4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5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6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7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8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49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0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1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2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3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4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5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17</xdr:row>
      <xdr:rowOff>0</xdr:rowOff>
    </xdr:from>
    <xdr:ext cx="85725" cy="200025"/>
    <xdr:sp macro="" textlink="">
      <xdr:nvSpPr>
        <xdr:cNvPr id="356" name="Shape 3"/>
        <xdr:cNvSpPr/>
      </xdr:nvSpPr>
      <xdr:spPr>
        <a:xfrm>
          <a:off x="6225540" y="66446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77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78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79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0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1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2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3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4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5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6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7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8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89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0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1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2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3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4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5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13</xdr:row>
      <xdr:rowOff>0</xdr:rowOff>
    </xdr:from>
    <xdr:ext cx="85725" cy="200025"/>
    <xdr:sp macro="" textlink="">
      <xdr:nvSpPr>
        <xdr:cNvPr id="396" name="Shape 3"/>
        <xdr:cNvSpPr/>
      </xdr:nvSpPr>
      <xdr:spPr>
        <a:xfrm>
          <a:off x="6225540" y="49377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1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2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3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4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5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6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7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8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29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0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1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2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3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4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5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6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7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8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39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40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41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42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43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18</xdr:row>
      <xdr:rowOff>0</xdr:rowOff>
    </xdr:from>
    <xdr:ext cx="85725" cy="200025"/>
    <xdr:sp macro="" textlink="">
      <xdr:nvSpPr>
        <xdr:cNvPr id="444" name="Shape 3"/>
        <xdr:cNvSpPr/>
      </xdr:nvSpPr>
      <xdr:spPr>
        <a:xfrm>
          <a:off x="6225540" y="707136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69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0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1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2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3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4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5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76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97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98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399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15</xdr:row>
      <xdr:rowOff>0</xdr:rowOff>
    </xdr:from>
    <xdr:ext cx="85725" cy="200025"/>
    <xdr:sp macro="" textlink="">
      <xdr:nvSpPr>
        <xdr:cNvPr id="400" name="Shape 3"/>
        <xdr:cNvSpPr/>
      </xdr:nvSpPr>
      <xdr:spPr>
        <a:xfrm>
          <a:off x="6217920" y="57912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09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0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1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2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3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4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5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12</xdr:row>
      <xdr:rowOff>0</xdr:rowOff>
    </xdr:from>
    <xdr:ext cx="85725" cy="200025"/>
    <xdr:sp macro="" textlink="">
      <xdr:nvSpPr>
        <xdr:cNvPr id="416" name="Shape 3"/>
        <xdr:cNvSpPr/>
      </xdr:nvSpPr>
      <xdr:spPr>
        <a:xfrm>
          <a:off x="6225540" y="451104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45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46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47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48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49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0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1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2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3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4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5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</xdr:row>
      <xdr:rowOff>0</xdr:rowOff>
    </xdr:from>
    <xdr:ext cx="85725" cy="200025"/>
    <xdr:sp macro="" textlink="">
      <xdr:nvSpPr>
        <xdr:cNvPr id="456" name="Shape 3"/>
        <xdr:cNvSpPr/>
      </xdr:nvSpPr>
      <xdr:spPr>
        <a:xfrm>
          <a:off x="6225540" y="365760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97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98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499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0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1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2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3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4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5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6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7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8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09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0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1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2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3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4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5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6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7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8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19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0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1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2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3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4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5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6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7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8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29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0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1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2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3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4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5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11</xdr:row>
      <xdr:rowOff>0</xdr:rowOff>
    </xdr:from>
    <xdr:ext cx="85725" cy="200025"/>
    <xdr:sp macro="" textlink="">
      <xdr:nvSpPr>
        <xdr:cNvPr id="536" name="Shape 3"/>
        <xdr:cNvSpPr/>
      </xdr:nvSpPr>
      <xdr:spPr>
        <a:xfrm>
          <a:off x="6225540" y="4084320"/>
          <a:ext cx="8572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opLeftCell="A41" workbookViewId="0">
      <selection activeCell="G14" sqref="G14"/>
    </sheetView>
  </sheetViews>
  <sheetFormatPr defaultRowHeight="12.75"/>
  <cols>
    <col min="1" max="1" width="4.42578125" customWidth="1"/>
    <col min="2" max="2" width="26.85546875" customWidth="1"/>
    <col min="3" max="3" width="14" customWidth="1"/>
    <col min="4" max="4" width="14.28515625" customWidth="1"/>
    <col min="5" max="5" width="14.85546875" customWidth="1"/>
    <col min="6" max="6" width="14.42578125" customWidth="1"/>
    <col min="7" max="7" width="12.5703125" customWidth="1"/>
  </cols>
  <sheetData>
    <row r="1" spans="1:7" s="168" customFormat="1" ht="15.75">
      <c r="A1" s="102"/>
      <c r="B1" s="103"/>
      <c r="C1" s="103"/>
      <c r="D1" s="103"/>
      <c r="E1" s="103"/>
      <c r="F1" s="104"/>
    </row>
    <row r="2" spans="1:7" ht="18.75">
      <c r="A2" s="211" t="s">
        <v>81</v>
      </c>
      <c r="B2" s="211"/>
      <c r="C2" s="211"/>
      <c r="D2" s="211"/>
      <c r="E2" s="211"/>
      <c r="F2" s="211"/>
    </row>
    <row r="3" spans="1:7" ht="18.75">
      <c r="A3" s="102"/>
      <c r="B3" s="105"/>
      <c r="C3" s="105"/>
      <c r="D3" s="105"/>
      <c r="E3" s="105"/>
      <c r="F3" s="105"/>
    </row>
    <row r="4" spans="1:7" ht="30" customHeight="1">
      <c r="A4" s="212" t="s">
        <v>1</v>
      </c>
      <c r="B4" s="213" t="s">
        <v>0</v>
      </c>
      <c r="C4" s="216" t="s">
        <v>63</v>
      </c>
      <c r="D4" s="217"/>
      <c r="E4" s="218" t="s">
        <v>64</v>
      </c>
      <c r="F4" s="219"/>
      <c r="G4" s="220"/>
    </row>
    <row r="5" spans="1:7" ht="87" customHeight="1">
      <c r="A5" s="212"/>
      <c r="B5" s="214"/>
      <c r="C5" s="107" t="s">
        <v>65</v>
      </c>
      <c r="D5" s="106" t="s">
        <v>78</v>
      </c>
      <c r="E5" s="106" t="s">
        <v>75</v>
      </c>
      <c r="F5" s="106" t="s">
        <v>66</v>
      </c>
      <c r="G5" s="106" t="s">
        <v>95</v>
      </c>
    </row>
    <row r="6" spans="1:7" ht="22.5" customHeight="1">
      <c r="A6" s="212"/>
      <c r="B6" s="215"/>
      <c r="C6" s="106" t="s">
        <v>67</v>
      </c>
      <c r="D6" s="106" t="s">
        <v>79</v>
      </c>
      <c r="E6" s="106" t="s">
        <v>67</v>
      </c>
      <c r="F6" s="106" t="s">
        <v>68</v>
      </c>
      <c r="G6" s="210" t="s">
        <v>79</v>
      </c>
    </row>
    <row r="7" spans="1:7" s="101" customFormat="1" ht="34.5" customHeight="1">
      <c r="A7" s="109">
        <v>1</v>
      </c>
      <c r="B7" s="110" t="s">
        <v>19</v>
      </c>
      <c r="C7" s="111">
        <v>76</v>
      </c>
      <c r="D7" s="112">
        <v>100</v>
      </c>
      <c r="E7" s="113">
        <v>10</v>
      </c>
      <c r="F7" s="113">
        <v>7</v>
      </c>
      <c r="G7" s="113">
        <f>F7/E7*100</f>
        <v>70</v>
      </c>
    </row>
    <row r="8" spans="1:7" s="101" customFormat="1" ht="34.5" customHeight="1">
      <c r="A8" s="109">
        <v>2</v>
      </c>
      <c r="B8" s="114" t="s">
        <v>43</v>
      </c>
      <c r="C8" s="111">
        <v>50</v>
      </c>
      <c r="D8" s="112">
        <v>100</v>
      </c>
      <c r="E8" s="113">
        <v>48</v>
      </c>
      <c r="F8" s="109">
        <v>48</v>
      </c>
      <c r="G8" s="113">
        <f t="shared" ref="G8:G18" si="0">F8/E8*100</f>
        <v>100</v>
      </c>
    </row>
    <row r="9" spans="1:7" s="101" customFormat="1" ht="34.5" customHeight="1">
      <c r="A9" s="109">
        <v>3</v>
      </c>
      <c r="B9" s="114" t="s">
        <v>56</v>
      </c>
      <c r="C9" s="111">
        <v>35</v>
      </c>
      <c r="D9" s="112">
        <v>100</v>
      </c>
      <c r="E9" s="113">
        <v>6</v>
      </c>
      <c r="F9" s="109">
        <v>6</v>
      </c>
      <c r="G9" s="113">
        <f t="shared" si="0"/>
        <v>100</v>
      </c>
    </row>
    <row r="10" spans="1:7" s="101" customFormat="1" ht="34.5" customHeight="1">
      <c r="A10" s="109">
        <v>4</v>
      </c>
      <c r="B10" s="108" t="s">
        <v>69</v>
      </c>
      <c r="C10" s="111">
        <v>80</v>
      </c>
      <c r="D10" s="112">
        <v>100</v>
      </c>
      <c r="E10" s="113">
        <v>12</v>
      </c>
      <c r="F10" s="109">
        <v>10</v>
      </c>
      <c r="G10" s="113">
        <f t="shared" si="0"/>
        <v>83.333333333333343</v>
      </c>
    </row>
    <row r="11" spans="1:7" s="101" customFormat="1" ht="34.5" customHeight="1">
      <c r="A11" s="109">
        <v>5</v>
      </c>
      <c r="B11" s="114" t="s">
        <v>16</v>
      </c>
      <c r="C11" s="115">
        <v>50</v>
      </c>
      <c r="D11" s="112">
        <v>100</v>
      </c>
      <c r="E11" s="116">
        <v>6</v>
      </c>
      <c r="F11" s="115">
        <v>6</v>
      </c>
      <c r="G11" s="113">
        <f t="shared" si="0"/>
        <v>100</v>
      </c>
    </row>
    <row r="12" spans="1:7" s="101" customFormat="1" ht="34.5" customHeight="1">
      <c r="A12" s="109">
        <v>6</v>
      </c>
      <c r="B12" s="117" t="s">
        <v>14</v>
      </c>
      <c r="C12" s="195">
        <v>80</v>
      </c>
      <c r="D12" s="196">
        <v>100</v>
      </c>
      <c r="E12" s="196">
        <v>9</v>
      </c>
      <c r="F12" s="196">
        <v>9</v>
      </c>
      <c r="G12" s="113">
        <f t="shared" si="0"/>
        <v>100</v>
      </c>
    </row>
    <row r="13" spans="1:7" s="101" customFormat="1" ht="34.5" customHeight="1">
      <c r="A13" s="109">
        <v>7</v>
      </c>
      <c r="B13" s="114" t="s">
        <v>13</v>
      </c>
      <c r="C13" s="109">
        <v>91</v>
      </c>
      <c r="D13" s="112">
        <v>98.9</v>
      </c>
      <c r="E13" s="113">
        <v>12</v>
      </c>
      <c r="F13" s="109">
        <v>12</v>
      </c>
      <c r="G13" s="113">
        <f t="shared" si="0"/>
        <v>100</v>
      </c>
    </row>
    <row r="14" spans="1:7" s="101" customFormat="1" ht="34.5" customHeight="1">
      <c r="A14" s="109">
        <v>8</v>
      </c>
      <c r="B14" s="114" t="s">
        <v>47</v>
      </c>
      <c r="C14" s="109">
        <v>68</v>
      </c>
      <c r="D14" s="112">
        <v>100</v>
      </c>
      <c r="E14" s="113">
        <v>0</v>
      </c>
      <c r="F14" s="109">
        <v>0</v>
      </c>
      <c r="G14" s="113"/>
    </row>
    <row r="15" spans="1:7" s="101" customFormat="1" ht="34.5" customHeight="1">
      <c r="A15" s="109">
        <v>9</v>
      </c>
      <c r="B15" s="108" t="s">
        <v>48</v>
      </c>
      <c r="C15" s="109">
        <v>102</v>
      </c>
      <c r="D15" s="199">
        <v>100</v>
      </c>
      <c r="E15" s="113">
        <v>7</v>
      </c>
      <c r="F15" s="200">
        <v>4</v>
      </c>
      <c r="G15" s="113">
        <f t="shared" si="0"/>
        <v>57.142857142857139</v>
      </c>
    </row>
    <row r="16" spans="1:7" s="101" customFormat="1" ht="34.5" customHeight="1">
      <c r="A16" s="109">
        <v>10</v>
      </c>
      <c r="B16" s="117" t="s">
        <v>70</v>
      </c>
      <c r="C16" s="109">
        <v>3</v>
      </c>
      <c r="D16" s="112">
        <v>100</v>
      </c>
      <c r="E16" s="113">
        <v>27</v>
      </c>
      <c r="F16" s="109">
        <v>17</v>
      </c>
      <c r="G16" s="113">
        <f t="shared" si="0"/>
        <v>62.962962962962962</v>
      </c>
    </row>
    <row r="17" spans="1:7" s="101" customFormat="1" ht="34.5" customHeight="1">
      <c r="A17" s="109">
        <v>11</v>
      </c>
      <c r="B17" s="114" t="s">
        <v>71</v>
      </c>
      <c r="C17" s="109">
        <v>24</v>
      </c>
      <c r="D17" s="112">
        <v>100</v>
      </c>
      <c r="E17" s="113">
        <v>4</v>
      </c>
      <c r="F17" s="109">
        <v>1</v>
      </c>
      <c r="G17" s="113">
        <f t="shared" si="0"/>
        <v>25</v>
      </c>
    </row>
    <row r="18" spans="1:7" s="101" customFormat="1" ht="34.5" customHeight="1">
      <c r="A18" s="109">
        <v>12</v>
      </c>
      <c r="B18" s="117" t="s">
        <v>72</v>
      </c>
      <c r="C18" s="109">
        <v>2</v>
      </c>
      <c r="D18" s="112">
        <v>100</v>
      </c>
      <c r="E18" s="113">
        <v>18</v>
      </c>
      <c r="F18" s="109">
        <v>9</v>
      </c>
      <c r="G18" s="113">
        <f t="shared" si="0"/>
        <v>50</v>
      </c>
    </row>
    <row r="19" spans="1:7" s="101" customFormat="1" ht="34.5" customHeight="1">
      <c r="A19" s="109">
        <v>13</v>
      </c>
      <c r="B19" s="114" t="s">
        <v>73</v>
      </c>
      <c r="C19" s="109">
        <v>35</v>
      </c>
      <c r="D19" s="112">
        <v>100</v>
      </c>
      <c r="E19" s="113"/>
      <c r="F19" s="109"/>
      <c r="G19" s="113"/>
    </row>
    <row r="20" spans="1:7" s="101" customFormat="1" ht="34.5" customHeight="1">
      <c r="A20" s="109">
        <v>14</v>
      </c>
      <c r="B20" s="114" t="s">
        <v>50</v>
      </c>
      <c r="C20" s="111">
        <v>52</v>
      </c>
      <c r="D20" s="112">
        <v>100</v>
      </c>
      <c r="E20" s="111"/>
      <c r="F20" s="111"/>
      <c r="G20" s="111"/>
    </row>
    <row r="21" spans="1:7" s="101" customFormat="1" ht="34.5" customHeight="1">
      <c r="A21" s="109"/>
      <c r="B21" s="118" t="s">
        <v>52</v>
      </c>
      <c r="C21" s="118">
        <f>SUM(C7:C20)</f>
        <v>748</v>
      </c>
      <c r="D21" s="118"/>
      <c r="E21" s="119">
        <f>SUM(E7:E20)</f>
        <v>159</v>
      </c>
      <c r="F21" s="197">
        <f>SUM(F7:F20)</f>
        <v>129</v>
      </c>
      <c r="G21" s="113">
        <f>F18/E18*100</f>
        <v>50</v>
      </c>
    </row>
  </sheetData>
  <mergeCells count="5">
    <mergeCell ref="A2:F2"/>
    <mergeCell ref="A4:A6"/>
    <mergeCell ref="B4:B6"/>
    <mergeCell ref="C4:D4"/>
    <mergeCell ref="E4:G4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topLeftCell="A13" workbookViewId="0">
      <selection activeCell="D21" sqref="D21"/>
    </sheetView>
  </sheetViews>
  <sheetFormatPr defaultRowHeight="15" customHeight="1"/>
  <cols>
    <col min="1" max="1" width="3.85546875" customWidth="1"/>
    <col min="2" max="2" width="22.28515625" customWidth="1"/>
    <col min="3" max="5" width="8.42578125" customWidth="1"/>
    <col min="6" max="6" width="8.7109375" customWidth="1"/>
    <col min="7" max="7" width="10.140625" customWidth="1"/>
    <col min="8" max="8" width="11.85546875" customWidth="1"/>
    <col min="9" max="9" width="8.5703125" customWidth="1"/>
    <col min="10" max="10" width="9.85546875" style="207" customWidth="1"/>
    <col min="11" max="20" width="9.140625" customWidth="1"/>
    <col min="21" max="26" width="8" customWidth="1"/>
  </cols>
  <sheetData>
    <row r="1" spans="1:26" ht="15.75" customHeight="1">
      <c r="A1" s="3"/>
      <c r="B1" s="3"/>
      <c r="C1" s="1"/>
      <c r="D1" s="1"/>
      <c r="E1" s="4"/>
      <c r="F1" s="1"/>
      <c r="G1" s="1"/>
      <c r="H1" s="1"/>
      <c r="I1" s="221"/>
      <c r="J1" s="2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23" t="s">
        <v>85</v>
      </c>
      <c r="B2" s="222"/>
      <c r="C2" s="222"/>
      <c r="D2" s="222"/>
      <c r="E2" s="222"/>
      <c r="F2" s="222"/>
      <c r="G2" s="222"/>
      <c r="H2" s="222"/>
      <c r="I2" s="222"/>
      <c r="J2" s="2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25" t="s">
        <v>1</v>
      </c>
      <c r="B4" s="225" t="s">
        <v>2</v>
      </c>
      <c r="C4" s="228" t="s">
        <v>3</v>
      </c>
      <c r="D4" s="229"/>
      <c r="E4" s="230"/>
      <c r="F4" s="228" t="s">
        <v>4</v>
      </c>
      <c r="G4" s="229"/>
      <c r="H4" s="229"/>
      <c r="I4" s="229"/>
      <c r="J4" s="2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" customHeight="1">
      <c r="A5" s="226"/>
      <c r="B5" s="226"/>
      <c r="C5" s="231"/>
      <c r="D5" s="232"/>
      <c r="E5" s="233"/>
      <c r="F5" s="231"/>
      <c r="G5" s="232"/>
      <c r="H5" s="232"/>
      <c r="I5" s="232"/>
      <c r="J5" s="23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0" customHeight="1">
      <c r="A6" s="227"/>
      <c r="B6" s="227"/>
      <c r="C6" s="5" t="s">
        <v>5</v>
      </c>
      <c r="D6" s="5" t="s">
        <v>6</v>
      </c>
      <c r="E6" s="6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204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customHeight="1">
      <c r="A7" s="7">
        <v>1</v>
      </c>
      <c r="B7" s="8" t="s">
        <v>13</v>
      </c>
      <c r="C7" s="130">
        <v>3</v>
      </c>
      <c r="D7" s="130">
        <v>1</v>
      </c>
      <c r="E7" s="129">
        <v>33</v>
      </c>
      <c r="F7" s="130">
        <v>100</v>
      </c>
      <c r="G7" s="136">
        <v>7</v>
      </c>
      <c r="H7" s="130">
        <v>23</v>
      </c>
      <c r="I7" s="130">
        <v>30</v>
      </c>
      <c r="J7" s="205">
        <f>I7/F7*100</f>
        <v>30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.75" customHeight="1">
      <c r="A8" s="9">
        <v>2</v>
      </c>
      <c r="B8" s="10" t="s">
        <v>14</v>
      </c>
      <c r="C8" s="128">
        <v>2</v>
      </c>
      <c r="D8" s="128">
        <v>2</v>
      </c>
      <c r="E8" s="129">
        <v>100</v>
      </c>
      <c r="F8" s="128">
        <v>80</v>
      </c>
      <c r="G8" s="130">
        <v>42</v>
      </c>
      <c r="H8" s="130">
        <v>74</v>
      </c>
      <c r="I8" s="130">
        <v>116</v>
      </c>
      <c r="J8" s="205">
        <f t="shared" ref="J8:J20" si="0">I8/F8*100</f>
        <v>145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9">
        <v>3</v>
      </c>
      <c r="B9" s="11" t="s">
        <v>15</v>
      </c>
      <c r="C9" s="128">
        <v>2</v>
      </c>
      <c r="D9" s="128">
        <v>0</v>
      </c>
      <c r="E9" s="129">
        <v>0</v>
      </c>
      <c r="F9" s="128">
        <v>70</v>
      </c>
      <c r="G9" s="130">
        <v>0</v>
      </c>
      <c r="H9" s="130">
        <v>64</v>
      </c>
      <c r="I9" s="130">
        <v>64</v>
      </c>
      <c r="J9" s="205">
        <f t="shared" si="0"/>
        <v>91.428571428571431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>
      <c r="A10" s="9">
        <v>4</v>
      </c>
      <c r="B10" s="10" t="s">
        <v>16</v>
      </c>
      <c r="C10" s="128">
        <v>1</v>
      </c>
      <c r="D10" s="128">
        <v>1</v>
      </c>
      <c r="E10" s="129">
        <f t="shared" ref="E10:E21" si="1">D10/C10*100</f>
        <v>100</v>
      </c>
      <c r="F10" s="128">
        <v>30</v>
      </c>
      <c r="G10" s="130">
        <v>9</v>
      </c>
      <c r="H10" s="130">
        <v>6</v>
      </c>
      <c r="I10" s="130">
        <v>15</v>
      </c>
      <c r="J10" s="205">
        <f t="shared" si="0"/>
        <v>50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.75" customHeight="1">
      <c r="A11" s="9">
        <v>5</v>
      </c>
      <c r="B11" s="11" t="s">
        <v>17</v>
      </c>
      <c r="C11" s="135">
        <v>2</v>
      </c>
      <c r="D11" s="128">
        <v>1</v>
      </c>
      <c r="E11" s="129">
        <v>100</v>
      </c>
      <c r="F11" s="128">
        <v>80</v>
      </c>
      <c r="G11" s="130">
        <v>13</v>
      </c>
      <c r="H11" s="130">
        <v>0</v>
      </c>
      <c r="I11" s="130">
        <f>H11+G11</f>
        <v>13</v>
      </c>
      <c r="J11" s="205">
        <f t="shared" si="0"/>
        <v>16.25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.75" customHeight="1">
      <c r="A12" s="9">
        <v>6</v>
      </c>
      <c r="B12" s="10" t="s">
        <v>18</v>
      </c>
      <c r="C12" s="128">
        <v>1</v>
      </c>
      <c r="D12" s="128">
        <v>0</v>
      </c>
      <c r="E12" s="129">
        <v>0</v>
      </c>
      <c r="F12" s="128">
        <v>50</v>
      </c>
      <c r="G12" s="130">
        <v>0</v>
      </c>
      <c r="H12" s="130">
        <v>23</v>
      </c>
      <c r="I12" s="130">
        <v>23</v>
      </c>
      <c r="J12" s="205">
        <f t="shared" si="0"/>
        <v>46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43" customFormat="1" ht="33.75" customHeight="1">
      <c r="A13" s="41">
        <v>7</v>
      </c>
      <c r="B13" s="42" t="s">
        <v>19</v>
      </c>
      <c r="C13" s="75">
        <v>3</v>
      </c>
      <c r="D13" s="75">
        <v>1</v>
      </c>
      <c r="E13" s="129">
        <v>33</v>
      </c>
      <c r="F13" s="75">
        <v>500</v>
      </c>
      <c r="G13" s="136">
        <v>53</v>
      </c>
      <c r="H13" s="136">
        <v>252</v>
      </c>
      <c r="I13" s="136">
        <v>305</v>
      </c>
      <c r="J13" s="205">
        <f t="shared" si="0"/>
        <v>61</v>
      </c>
    </row>
    <row r="14" spans="1:26" ht="33.75" customHeight="1">
      <c r="A14" s="9">
        <v>8</v>
      </c>
      <c r="B14" s="10" t="s">
        <v>20</v>
      </c>
      <c r="C14" s="128">
        <v>2</v>
      </c>
      <c r="D14" s="128">
        <v>0</v>
      </c>
      <c r="E14" s="129">
        <v>0</v>
      </c>
      <c r="F14" s="128">
        <v>80</v>
      </c>
      <c r="G14" s="130">
        <v>0</v>
      </c>
      <c r="H14" s="130">
        <v>6</v>
      </c>
      <c r="I14" s="130">
        <v>6</v>
      </c>
      <c r="J14" s="205">
        <f t="shared" si="0"/>
        <v>7.5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.75" customHeight="1">
      <c r="A15" s="9">
        <v>9</v>
      </c>
      <c r="B15" s="11" t="s">
        <v>21</v>
      </c>
      <c r="C15" s="128">
        <v>5</v>
      </c>
      <c r="D15" s="128">
        <v>2</v>
      </c>
      <c r="E15" s="129">
        <f t="shared" si="1"/>
        <v>40</v>
      </c>
      <c r="F15" s="128">
        <v>300</v>
      </c>
      <c r="G15" s="130">
        <v>30</v>
      </c>
      <c r="H15" s="130">
        <v>150</v>
      </c>
      <c r="I15" s="130">
        <v>180</v>
      </c>
      <c r="J15" s="205">
        <f t="shared" si="0"/>
        <v>60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.75" customHeight="1">
      <c r="A16" s="9">
        <v>10</v>
      </c>
      <c r="B16" s="10" t="s">
        <v>22</v>
      </c>
      <c r="C16" s="128">
        <v>2</v>
      </c>
      <c r="D16" s="128">
        <v>1</v>
      </c>
      <c r="E16" s="129">
        <v>50</v>
      </c>
      <c r="F16" s="128">
        <v>100</v>
      </c>
      <c r="G16" s="130">
        <v>5</v>
      </c>
      <c r="H16" s="130">
        <v>11</v>
      </c>
      <c r="I16" s="130">
        <v>16</v>
      </c>
      <c r="J16" s="205">
        <f t="shared" si="0"/>
        <v>16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53" customFormat="1" ht="33.75" customHeight="1">
      <c r="A17" s="47">
        <v>11</v>
      </c>
      <c r="B17" s="48" t="s">
        <v>23</v>
      </c>
      <c r="C17" s="138">
        <v>2</v>
      </c>
      <c r="D17" s="138">
        <v>0</v>
      </c>
      <c r="E17" s="129">
        <v>0</v>
      </c>
      <c r="F17" s="138">
        <v>300</v>
      </c>
      <c r="G17" s="151">
        <v>0</v>
      </c>
      <c r="H17" s="151">
        <v>27</v>
      </c>
      <c r="I17" s="139">
        <v>27</v>
      </c>
      <c r="J17" s="205">
        <f t="shared" si="0"/>
        <v>9</v>
      </c>
      <c r="K17" s="49"/>
      <c r="L17" s="50"/>
      <c r="M17" s="50"/>
      <c r="N17" s="51"/>
      <c r="O17" s="50"/>
      <c r="P17" s="50"/>
      <c r="Q17" s="50"/>
      <c r="R17" s="50"/>
      <c r="S17" s="52"/>
      <c r="T17" s="49"/>
      <c r="U17" s="49"/>
      <c r="V17" s="49"/>
      <c r="W17" s="49"/>
      <c r="X17" s="49"/>
      <c r="Y17" s="49"/>
      <c r="Z17" s="49"/>
    </row>
    <row r="18" spans="1:26" ht="33.75" customHeight="1">
      <c r="A18" s="12">
        <v>12</v>
      </c>
      <c r="B18" s="13" t="s">
        <v>24</v>
      </c>
      <c r="C18" s="140">
        <v>1</v>
      </c>
      <c r="D18" s="140">
        <v>0</v>
      </c>
      <c r="E18" s="129">
        <v>0</v>
      </c>
      <c r="F18" s="140">
        <v>70</v>
      </c>
      <c r="G18" s="141">
        <v>0</v>
      </c>
      <c r="H18" s="141">
        <v>128</v>
      </c>
      <c r="I18" s="141">
        <v>128</v>
      </c>
      <c r="J18" s="205">
        <f t="shared" si="0"/>
        <v>182.85714285714286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3.75" customHeight="1">
      <c r="A19" s="9">
        <v>13</v>
      </c>
      <c r="B19" s="10" t="s">
        <v>25</v>
      </c>
      <c r="C19" s="128">
        <v>0</v>
      </c>
      <c r="D19" s="128">
        <v>0</v>
      </c>
      <c r="E19" s="129">
        <v>0</v>
      </c>
      <c r="F19" s="128">
        <v>50</v>
      </c>
      <c r="G19" s="142">
        <v>0</v>
      </c>
      <c r="H19" s="142">
        <v>65</v>
      </c>
      <c r="I19" s="142">
        <v>65</v>
      </c>
      <c r="J19" s="205">
        <f t="shared" si="0"/>
        <v>130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.75" customHeight="1">
      <c r="A20" s="15">
        <v>14</v>
      </c>
      <c r="B20" s="16" t="s">
        <v>26</v>
      </c>
      <c r="C20" s="143">
        <v>0</v>
      </c>
      <c r="D20" s="143">
        <v>1</v>
      </c>
      <c r="E20" s="155">
        <v>0</v>
      </c>
      <c r="F20" s="143">
        <v>50</v>
      </c>
      <c r="G20" s="144">
        <v>0</v>
      </c>
      <c r="H20" s="144">
        <v>45</v>
      </c>
      <c r="I20" s="144">
        <v>45</v>
      </c>
      <c r="J20" s="205">
        <f t="shared" si="0"/>
        <v>90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.75" customHeight="1">
      <c r="A21" s="17"/>
      <c r="B21" s="18" t="s">
        <v>27</v>
      </c>
      <c r="C21" s="60">
        <f>SUM(C7:C20)</f>
        <v>26</v>
      </c>
      <c r="D21" s="153">
        <f>SUM(D7:D20)</f>
        <v>10</v>
      </c>
      <c r="E21" s="209">
        <f t="shared" si="1"/>
        <v>38.461538461538467</v>
      </c>
      <c r="F21" s="154">
        <f>SUM(F7:F20)</f>
        <v>1860</v>
      </c>
      <c r="G21" s="60">
        <f>SUM(G7:G20)</f>
        <v>159</v>
      </c>
      <c r="H21" s="60">
        <f>SUM(H7:H20)</f>
        <v>874</v>
      </c>
      <c r="I21" s="153">
        <f>SUM(I7:I20)</f>
        <v>1033</v>
      </c>
      <c r="J21" s="208">
        <f>I21/F21*100</f>
        <v>55.537634408602152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4"/>
      <c r="F22" s="1"/>
      <c r="G22" s="1"/>
      <c r="H22" s="1"/>
      <c r="I22" s="1"/>
      <c r="J22" s="20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20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20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20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20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20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20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20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20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20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20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20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20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20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20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20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20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20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20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20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20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20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20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20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20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20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20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2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20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20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20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20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20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20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20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20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20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20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20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20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20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20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20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20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20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20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20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20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20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20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20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20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20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20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20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20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20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20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20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20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20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20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20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20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20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20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20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20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20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20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20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20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20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20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20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20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20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20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20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20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20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20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0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0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0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0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20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20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20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20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20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20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20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20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20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20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20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20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20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20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20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20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20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20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20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20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20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20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20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20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20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20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20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20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20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20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20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20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20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20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20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20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20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20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20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20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20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20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20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20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20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20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20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20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20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20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20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20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20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20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20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20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20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20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20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20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20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20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20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20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20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20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20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20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20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20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20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20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20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20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20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20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20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20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20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20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20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20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20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20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20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20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20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20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20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20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20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20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20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20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20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20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20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20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20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20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20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20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20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20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20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20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20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20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20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20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20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20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20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20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20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20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20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20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20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20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20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20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20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20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20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20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20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20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20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20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20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20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20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20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20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20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20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20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20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20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20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20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20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20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20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20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20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20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20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20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20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20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20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20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20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20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20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20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20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20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20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20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20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20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20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20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20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20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20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20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20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20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20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20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20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20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20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20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20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20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20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20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20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20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20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20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20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20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20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20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20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20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20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20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20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20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20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20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20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20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20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20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20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20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20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20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20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20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20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20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20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20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20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20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20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20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20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20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20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20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20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20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20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20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20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20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20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20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20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20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20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20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20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20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20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20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20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20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20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20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20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20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20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20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20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20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20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20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20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20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20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20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20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20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20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20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20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20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20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20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20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20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20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20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20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20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20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20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20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20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20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20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20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20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20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20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20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20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20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20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20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20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20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20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20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20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20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20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20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20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20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20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20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20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20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20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20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20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20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20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20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20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20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20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20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20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20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20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20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20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20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20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20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20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20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20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20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20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20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20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20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20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20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20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20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20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20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20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20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20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20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20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20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20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20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20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20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20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20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20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20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20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20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20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20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20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20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20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20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20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20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20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20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20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20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20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20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20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20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20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20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20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20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20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20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20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20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20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20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20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20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20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20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20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20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20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20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20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20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20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20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20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20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20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20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20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20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20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20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20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20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20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20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20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20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20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20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20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20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20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20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20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20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20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20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20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20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20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20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20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20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20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20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20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20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20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20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20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20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20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20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20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20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20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20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20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20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20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20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20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20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20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20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20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20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20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20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20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20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20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20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20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20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20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20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20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20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20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20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20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20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20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20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20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20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20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20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20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20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20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20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20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20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20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20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20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20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20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20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20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20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20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20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20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20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20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20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20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20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20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20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20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20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20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20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20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20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20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20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20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20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20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20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20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20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20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20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20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20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20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20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20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20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20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20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20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20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20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20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20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20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20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20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20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20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20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20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20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20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20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20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20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20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20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20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20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20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20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20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20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20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20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20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20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20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20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20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20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20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20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20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20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20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20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20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20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20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20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20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20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20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20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20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20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20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20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20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20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20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20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20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20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20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20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20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20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20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20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20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20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20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20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20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20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20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20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20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20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20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20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20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20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20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20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20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20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20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20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20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20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20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20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20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20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20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20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20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20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20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20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20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20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20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20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20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20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20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20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20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20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20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20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20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20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20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20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20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20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20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20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20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20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20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20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20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20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20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20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20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20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20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20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20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20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20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20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20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20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20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20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20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20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20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20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20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20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20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20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20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20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20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20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20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20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20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20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20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20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20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20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20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20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20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20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20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20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20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20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20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20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20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20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20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20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20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20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20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20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20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20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20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20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20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20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20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20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20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20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20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20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20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20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20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20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20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20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20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20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20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20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20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20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20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20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20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20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20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20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20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20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20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20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20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20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20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20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20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20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20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20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20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20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20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20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20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20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20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20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20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20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20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20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20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20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20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20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20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20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20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20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20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20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20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20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20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20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20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20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20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20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20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20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20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20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20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20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20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20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20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20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20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20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20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20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20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20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20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20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20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20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20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20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20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20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20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20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20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20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20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20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20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20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20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20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20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20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20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20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20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20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20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20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20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20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20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20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20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20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20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20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20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20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20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20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20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20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20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20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20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20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20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20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20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20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20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20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20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20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20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20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20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20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20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20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20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20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20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20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20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20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20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20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20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20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20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20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20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20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20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20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20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20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20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20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20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20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20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20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20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20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20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20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20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20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20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20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20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20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20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20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20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20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20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20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20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20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20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20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20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20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20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20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20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20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20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20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20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20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20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20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20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20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20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20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20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20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20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20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20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20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20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20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I1:J1"/>
    <mergeCell ref="A2:J2"/>
    <mergeCell ref="A3:J3"/>
    <mergeCell ref="A4:A6"/>
    <mergeCell ref="B4:B6"/>
    <mergeCell ref="C4:E5"/>
    <mergeCell ref="F4:J5"/>
  </mergeCells>
  <pageMargins left="0.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00"/>
  <sheetViews>
    <sheetView topLeftCell="A13" zoomScale="112" zoomScaleNormal="112" workbookViewId="0">
      <selection activeCell="K20" sqref="K20"/>
    </sheetView>
  </sheetViews>
  <sheetFormatPr defaultColWidth="14.42578125" defaultRowHeight="15" customHeight="1"/>
  <cols>
    <col min="1" max="1" width="3.5703125" style="43" customWidth="1"/>
    <col min="2" max="2" width="19.85546875" style="43" customWidth="1"/>
    <col min="3" max="3" width="7.85546875" style="43" customWidth="1"/>
    <col min="4" max="4" width="7.5703125" style="43" customWidth="1"/>
    <col min="5" max="5" width="6.42578125" style="43" customWidth="1"/>
    <col min="6" max="6" width="6.42578125" style="152" customWidth="1"/>
    <col min="7" max="8" width="8.42578125" style="43" customWidth="1"/>
    <col min="9" max="9" width="7.5703125" style="156" customWidth="1"/>
    <col min="10" max="10" width="8.140625" style="62" customWidth="1"/>
    <col min="11" max="11" width="8.7109375" style="62" customWidth="1"/>
    <col min="12" max="12" width="8.85546875" style="43" customWidth="1"/>
    <col min="13" max="27" width="8" style="43" customWidth="1"/>
    <col min="28" max="16384" width="14.42578125" style="43"/>
  </cols>
  <sheetData>
    <row r="1" spans="1:14" ht="14.25" customHeight="1">
      <c r="A1" s="61"/>
      <c r="H1" s="241"/>
      <c r="I1" s="242"/>
    </row>
    <row r="2" spans="1:14" ht="18.75" customHeight="1">
      <c r="A2" s="246" t="s">
        <v>86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4" ht="18.75" customHeight="1">
      <c r="A3" s="247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4" ht="7.5" customHeight="1">
      <c r="A4" s="63"/>
      <c r="B4" s="64"/>
      <c r="C4" s="64"/>
      <c r="D4" s="64"/>
      <c r="E4" s="64" t="s">
        <v>77</v>
      </c>
      <c r="F4" s="158"/>
      <c r="G4" s="158"/>
      <c r="H4" s="158"/>
      <c r="I4" s="159"/>
    </row>
    <row r="5" spans="1:14" ht="30.75" customHeight="1">
      <c r="A5" s="238" t="s">
        <v>1</v>
      </c>
      <c r="B5" s="238" t="s">
        <v>0</v>
      </c>
      <c r="C5" s="245" t="s">
        <v>82</v>
      </c>
      <c r="D5" s="245" t="s">
        <v>28</v>
      </c>
      <c r="E5" s="243" t="s">
        <v>29</v>
      </c>
      <c r="F5" s="250" t="s">
        <v>30</v>
      </c>
      <c r="G5" s="250"/>
      <c r="H5" s="250"/>
      <c r="I5" s="250"/>
      <c r="J5" s="248" t="s">
        <v>33</v>
      </c>
      <c r="K5" s="249"/>
      <c r="L5" s="236" t="s">
        <v>35</v>
      </c>
      <c r="M5" s="234"/>
      <c r="N5" s="65"/>
    </row>
    <row r="6" spans="1:14" ht="149.25" customHeight="1">
      <c r="A6" s="244"/>
      <c r="B6" s="239"/>
      <c r="C6" s="239"/>
      <c r="D6" s="239"/>
      <c r="E6" s="239"/>
      <c r="F6" s="161" t="s">
        <v>80</v>
      </c>
      <c r="G6" s="160" t="s">
        <v>37</v>
      </c>
      <c r="H6" s="160" t="s">
        <v>40</v>
      </c>
      <c r="I6" s="169" t="s">
        <v>41</v>
      </c>
      <c r="J6" s="66" t="s">
        <v>42</v>
      </c>
      <c r="K6" s="66" t="s">
        <v>44</v>
      </c>
      <c r="L6" s="237"/>
      <c r="M6" s="235"/>
    </row>
    <row r="7" spans="1:14" ht="30.75" customHeight="1">
      <c r="A7" s="67">
        <v>1</v>
      </c>
      <c r="B7" s="68" t="s">
        <v>43</v>
      </c>
      <c r="C7" s="93">
        <v>0</v>
      </c>
      <c r="D7" s="93">
        <v>0</v>
      </c>
      <c r="E7" s="170">
        <v>0</v>
      </c>
      <c r="F7" s="171">
        <v>48</v>
      </c>
      <c r="G7" s="172">
        <v>33</v>
      </c>
      <c r="H7" s="173">
        <v>1</v>
      </c>
      <c r="I7" s="146">
        <v>20</v>
      </c>
      <c r="J7" s="93">
        <v>1</v>
      </c>
      <c r="K7" s="93">
        <v>13</v>
      </c>
      <c r="L7" s="93">
        <v>1</v>
      </c>
      <c r="M7" s="157"/>
    </row>
    <row r="8" spans="1:14" ht="30.75" customHeight="1">
      <c r="A8" s="67">
        <v>2</v>
      </c>
      <c r="B8" s="68" t="s">
        <v>19</v>
      </c>
      <c r="C8" s="93">
        <v>0</v>
      </c>
      <c r="D8" s="93">
        <v>0</v>
      </c>
      <c r="E8" s="170">
        <v>0</v>
      </c>
      <c r="F8" s="171">
        <v>10</v>
      </c>
      <c r="G8" s="172">
        <v>10</v>
      </c>
      <c r="H8" s="173">
        <v>1</v>
      </c>
      <c r="I8" s="146">
        <v>7</v>
      </c>
      <c r="J8" s="93">
        <v>1</v>
      </c>
      <c r="K8" s="93">
        <v>5</v>
      </c>
      <c r="L8" s="93">
        <v>1</v>
      </c>
    </row>
    <row r="9" spans="1:14" ht="30.75" customHeight="1">
      <c r="A9" s="67">
        <v>3</v>
      </c>
      <c r="B9" s="68" t="s">
        <v>45</v>
      </c>
      <c r="C9" s="93">
        <v>0</v>
      </c>
      <c r="D9" s="93">
        <v>0</v>
      </c>
      <c r="E9" s="170">
        <v>0</v>
      </c>
      <c r="F9" s="171">
        <v>6</v>
      </c>
      <c r="G9" s="172">
        <v>2</v>
      </c>
      <c r="H9" s="173">
        <v>1</v>
      </c>
      <c r="I9" s="20">
        <v>18</v>
      </c>
      <c r="J9" s="93">
        <v>0</v>
      </c>
      <c r="K9" s="93">
        <v>2</v>
      </c>
      <c r="L9" s="93">
        <v>2</v>
      </c>
    </row>
    <row r="10" spans="1:14" ht="30.75" customHeight="1">
      <c r="A10" s="67">
        <v>4</v>
      </c>
      <c r="B10" s="68" t="s">
        <v>46</v>
      </c>
      <c r="C10" s="93">
        <v>0</v>
      </c>
      <c r="D10" s="93">
        <v>0</v>
      </c>
      <c r="E10" s="170">
        <v>0</v>
      </c>
      <c r="F10" s="171">
        <v>10</v>
      </c>
      <c r="G10" s="172">
        <v>10</v>
      </c>
      <c r="H10" s="173">
        <v>0</v>
      </c>
      <c r="I10" s="201">
        <v>10</v>
      </c>
      <c r="J10" s="93">
        <v>5</v>
      </c>
      <c r="K10" s="93"/>
      <c r="L10" s="93">
        <v>1</v>
      </c>
    </row>
    <row r="11" spans="1:14" ht="30.75" customHeight="1">
      <c r="A11" s="67">
        <v>5</v>
      </c>
      <c r="B11" s="68" t="s">
        <v>16</v>
      </c>
      <c r="C11" s="146">
        <v>7</v>
      </c>
      <c r="D11" s="146"/>
      <c r="E11" s="174"/>
      <c r="F11" s="171">
        <v>6</v>
      </c>
      <c r="G11" s="175">
        <v>8</v>
      </c>
      <c r="H11" s="176">
        <v>0</v>
      </c>
      <c r="I11" s="146">
        <v>6</v>
      </c>
      <c r="J11" s="146"/>
      <c r="K11" s="146">
        <v>3</v>
      </c>
      <c r="L11" s="146"/>
    </row>
    <row r="12" spans="1:14" ht="30.75" customHeight="1">
      <c r="A12" s="67">
        <v>6</v>
      </c>
      <c r="B12" s="68" t="s">
        <v>14</v>
      </c>
      <c r="C12" s="93"/>
      <c r="D12" s="93"/>
      <c r="E12" s="170"/>
      <c r="F12" s="171">
        <v>11</v>
      </c>
      <c r="G12" s="172">
        <v>4</v>
      </c>
      <c r="H12" s="173">
        <v>1</v>
      </c>
      <c r="I12" s="146">
        <v>14</v>
      </c>
      <c r="J12" s="93"/>
      <c r="K12" s="93">
        <v>20</v>
      </c>
      <c r="L12" s="93"/>
    </row>
    <row r="13" spans="1:14" ht="30.75" customHeight="1">
      <c r="A13" s="67">
        <v>7</v>
      </c>
      <c r="B13" s="68" t="s">
        <v>13</v>
      </c>
      <c r="C13" s="198"/>
      <c r="D13" s="198">
        <v>2</v>
      </c>
      <c r="E13" s="177">
        <v>0</v>
      </c>
      <c r="F13" s="171">
        <v>12</v>
      </c>
      <c r="G13" s="178">
        <v>22</v>
      </c>
      <c r="H13" s="171">
        <v>2</v>
      </c>
      <c r="I13" s="198">
        <v>11</v>
      </c>
      <c r="J13" s="198"/>
      <c r="K13" s="198">
        <v>12</v>
      </c>
      <c r="L13" s="198">
        <v>5</v>
      </c>
    </row>
    <row r="14" spans="1:14" ht="30.75" customHeight="1">
      <c r="A14" s="67">
        <v>8</v>
      </c>
      <c r="B14" s="68" t="s">
        <v>47</v>
      </c>
      <c r="C14" s="93">
        <v>0</v>
      </c>
      <c r="D14" s="93">
        <v>4</v>
      </c>
      <c r="E14" s="170">
        <v>0</v>
      </c>
      <c r="F14" s="171">
        <v>0</v>
      </c>
      <c r="G14" s="172">
        <v>0</v>
      </c>
      <c r="H14" s="173">
        <v>0</v>
      </c>
      <c r="I14" s="146">
        <v>0</v>
      </c>
      <c r="J14" s="93">
        <v>0</v>
      </c>
      <c r="K14" s="93">
        <v>0</v>
      </c>
      <c r="L14" s="93">
        <v>0</v>
      </c>
    </row>
    <row r="15" spans="1:14" ht="30.75" customHeight="1">
      <c r="A15" s="67">
        <v>9</v>
      </c>
      <c r="B15" s="69" t="s">
        <v>48</v>
      </c>
      <c r="C15" s="93">
        <v>0</v>
      </c>
      <c r="D15" s="93">
        <v>0</v>
      </c>
      <c r="E15" s="170">
        <v>0</v>
      </c>
      <c r="F15" s="171">
        <v>7</v>
      </c>
      <c r="G15" s="172">
        <v>7</v>
      </c>
      <c r="H15" s="173">
        <v>0</v>
      </c>
      <c r="I15" s="93">
        <v>5</v>
      </c>
      <c r="J15" s="93">
        <v>0</v>
      </c>
      <c r="K15" s="93">
        <v>3</v>
      </c>
      <c r="L15" s="93">
        <v>0</v>
      </c>
    </row>
    <row r="16" spans="1:14" s="72" customFormat="1" ht="30.75" customHeight="1">
      <c r="A16" s="70">
        <v>10</v>
      </c>
      <c r="B16" s="71" t="s">
        <v>49</v>
      </c>
      <c r="C16" s="179">
        <v>5</v>
      </c>
      <c r="D16" s="179"/>
      <c r="E16" s="180"/>
      <c r="F16" s="171">
        <v>27</v>
      </c>
      <c r="G16" s="181"/>
      <c r="H16" s="182">
        <v>1</v>
      </c>
      <c r="I16" s="194">
        <v>27</v>
      </c>
      <c r="J16" s="194">
        <v>6</v>
      </c>
      <c r="K16" s="194">
        <v>10</v>
      </c>
      <c r="L16" s="179">
        <v>10</v>
      </c>
    </row>
    <row r="17" spans="1:12" ht="30.75" customHeight="1">
      <c r="A17" s="67">
        <v>11</v>
      </c>
      <c r="B17" s="68" t="s">
        <v>24</v>
      </c>
      <c r="C17" s="93">
        <v>0</v>
      </c>
      <c r="D17" s="93">
        <v>0</v>
      </c>
      <c r="E17" s="170">
        <v>0</v>
      </c>
      <c r="F17" s="171">
        <v>4</v>
      </c>
      <c r="G17" s="172">
        <v>4</v>
      </c>
      <c r="H17" s="173">
        <v>0</v>
      </c>
      <c r="I17" s="146">
        <v>3</v>
      </c>
      <c r="J17" s="93">
        <v>0</v>
      </c>
      <c r="K17" s="93">
        <v>0</v>
      </c>
      <c r="L17" s="93">
        <v>0</v>
      </c>
    </row>
    <row r="18" spans="1:12" ht="30.75" customHeight="1">
      <c r="A18" s="67">
        <v>12</v>
      </c>
      <c r="B18" s="68" t="s">
        <v>22</v>
      </c>
      <c r="C18" s="93">
        <v>3</v>
      </c>
      <c r="D18" s="93"/>
      <c r="E18" s="170">
        <v>0</v>
      </c>
      <c r="F18" s="171">
        <v>18</v>
      </c>
      <c r="G18" s="172">
        <v>18</v>
      </c>
      <c r="H18" s="173">
        <v>0</v>
      </c>
      <c r="I18" s="146">
        <v>16</v>
      </c>
      <c r="J18" s="93"/>
      <c r="K18" s="93">
        <v>10</v>
      </c>
      <c r="L18" s="93"/>
    </row>
    <row r="19" spans="1:12" ht="30.75" customHeight="1">
      <c r="A19" s="67">
        <v>13</v>
      </c>
      <c r="B19" s="68" t="s">
        <v>25</v>
      </c>
      <c r="C19" s="93"/>
      <c r="D19" s="93"/>
      <c r="E19" s="170"/>
      <c r="F19" s="171"/>
      <c r="G19" s="172">
        <v>2</v>
      </c>
      <c r="H19" s="173"/>
      <c r="I19" s="146">
        <v>2</v>
      </c>
      <c r="J19" s="93"/>
      <c r="K19" s="93"/>
      <c r="L19" s="93"/>
    </row>
    <row r="20" spans="1:12" ht="30.75" customHeight="1">
      <c r="A20" s="67">
        <v>14</v>
      </c>
      <c r="B20" s="68" t="s">
        <v>50</v>
      </c>
      <c r="C20" s="93"/>
      <c r="D20" s="93"/>
      <c r="E20" s="183"/>
      <c r="F20" s="171"/>
      <c r="G20" s="184"/>
      <c r="H20" s="185"/>
      <c r="I20" s="186"/>
      <c r="J20" s="187"/>
      <c r="K20" s="187"/>
      <c r="L20" s="187"/>
    </row>
    <row r="21" spans="1:12" ht="30.75" customHeight="1">
      <c r="A21" s="67">
        <v>15</v>
      </c>
      <c r="B21" s="68" t="s">
        <v>51</v>
      </c>
      <c r="C21" s="93"/>
      <c r="D21" s="170"/>
      <c r="E21" s="240"/>
      <c r="F21" s="240"/>
      <c r="G21" s="240"/>
      <c r="H21" s="240"/>
      <c r="I21" s="240"/>
      <c r="J21" s="240"/>
      <c r="K21" s="240"/>
      <c r="L21" s="240"/>
    </row>
    <row r="22" spans="1:12" ht="27.75" customHeight="1">
      <c r="A22" s="73"/>
      <c r="B22" s="74" t="s">
        <v>52</v>
      </c>
      <c r="C22" s="188">
        <v>15</v>
      </c>
      <c r="D22" s="188">
        <v>6</v>
      </c>
      <c r="E22" s="189">
        <v>0</v>
      </c>
      <c r="F22" s="190">
        <v>159</v>
      </c>
      <c r="G22" s="190">
        <v>120</v>
      </c>
      <c r="H22" s="190">
        <v>7</v>
      </c>
      <c r="I22" s="191">
        <v>139</v>
      </c>
      <c r="J22" s="189">
        <v>13</v>
      </c>
      <c r="K22" s="189">
        <v>78</v>
      </c>
      <c r="L22" s="189">
        <v>20</v>
      </c>
    </row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5:A6"/>
    <mergeCell ref="C5:C6"/>
    <mergeCell ref="D5:D6"/>
    <mergeCell ref="A2:L2"/>
    <mergeCell ref="A3:L3"/>
    <mergeCell ref="J5:K5"/>
    <mergeCell ref="F5:I5"/>
    <mergeCell ref="M5:M6"/>
    <mergeCell ref="L5:L6"/>
    <mergeCell ref="B5:B6"/>
    <mergeCell ref="E21:L21"/>
    <mergeCell ref="H1:I1"/>
    <mergeCell ref="E5:E6"/>
  </mergeCells>
  <pageMargins left="0.45" right="0.2" top="0.5" bottom="0.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99"/>
  <sheetViews>
    <sheetView topLeftCell="A16" workbookViewId="0">
      <selection activeCell="L22" sqref="L22"/>
    </sheetView>
  </sheetViews>
  <sheetFormatPr defaultColWidth="14.42578125" defaultRowHeight="15" customHeight="1"/>
  <cols>
    <col min="1" max="1" width="3.5703125" style="87" customWidth="1"/>
    <col min="2" max="2" width="20.7109375" customWidth="1"/>
    <col min="3" max="5" width="6.5703125" customWidth="1"/>
    <col min="6" max="6" width="7.140625" customWidth="1"/>
    <col min="7" max="7" width="5.140625" customWidth="1"/>
    <col min="8" max="9" width="6.5703125" customWidth="1"/>
    <col min="10" max="10" width="7" customWidth="1"/>
    <col min="11" max="11" width="5.140625" customWidth="1"/>
    <col min="12" max="13" width="6.5703125" customWidth="1"/>
    <col min="14" max="14" width="7" customWidth="1"/>
    <col min="15" max="27" width="8" customWidth="1"/>
  </cols>
  <sheetData>
    <row r="1" spans="1:14" ht="12.75" customHeight="1">
      <c r="B1" s="1"/>
      <c r="C1" s="1"/>
      <c r="D1" s="1"/>
      <c r="E1" s="1"/>
      <c r="F1" s="1"/>
      <c r="G1" s="1"/>
      <c r="H1" s="253"/>
      <c r="I1" s="222"/>
      <c r="J1" s="222"/>
      <c r="K1" s="222"/>
      <c r="L1" s="222"/>
      <c r="M1" s="222"/>
      <c r="N1" s="222"/>
    </row>
    <row r="2" spans="1:14" ht="15.75" customHeight="1">
      <c r="B2" s="252" t="s">
        <v>87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4" ht="12.75" customHeight="1">
      <c r="A3" s="251" t="s">
        <v>1</v>
      </c>
      <c r="B3" s="276" t="s">
        <v>0</v>
      </c>
      <c r="C3" s="256" t="s">
        <v>84</v>
      </c>
      <c r="D3" s="257"/>
      <c r="E3" s="257"/>
      <c r="F3" s="258"/>
      <c r="G3" s="272" t="s">
        <v>31</v>
      </c>
      <c r="H3" s="257"/>
      <c r="I3" s="257"/>
      <c r="J3" s="258"/>
      <c r="K3" s="228" t="s">
        <v>83</v>
      </c>
      <c r="L3" s="264"/>
      <c r="M3" s="264"/>
      <c r="N3" s="265"/>
    </row>
    <row r="4" spans="1:14" ht="12.75" customHeight="1">
      <c r="A4" s="251"/>
      <c r="B4" s="277"/>
      <c r="C4" s="259"/>
      <c r="D4" s="260"/>
      <c r="E4" s="260"/>
      <c r="F4" s="261"/>
      <c r="G4" s="273"/>
      <c r="H4" s="260"/>
      <c r="I4" s="260"/>
      <c r="J4" s="261"/>
      <c r="K4" s="266"/>
      <c r="L4" s="267"/>
      <c r="M4" s="267"/>
      <c r="N4" s="268"/>
    </row>
    <row r="5" spans="1:14" ht="12.75" customHeight="1">
      <c r="A5" s="251"/>
      <c r="B5" s="277"/>
      <c r="C5" s="262"/>
      <c r="D5" s="262"/>
      <c r="E5" s="262"/>
      <c r="F5" s="263"/>
      <c r="G5" s="274"/>
      <c r="H5" s="262"/>
      <c r="I5" s="262"/>
      <c r="J5" s="263"/>
      <c r="K5" s="269"/>
      <c r="L5" s="270"/>
      <c r="M5" s="270"/>
      <c r="N5" s="271"/>
    </row>
    <row r="6" spans="1:14" ht="31.5" customHeight="1">
      <c r="A6" s="251"/>
      <c r="B6" s="277"/>
      <c r="C6" s="275" t="s">
        <v>32</v>
      </c>
      <c r="D6" s="255"/>
      <c r="E6" s="254" t="s">
        <v>34</v>
      </c>
      <c r="F6" s="255"/>
      <c r="G6" s="278" t="s">
        <v>32</v>
      </c>
      <c r="H6" s="263"/>
      <c r="I6" s="254" t="s">
        <v>34</v>
      </c>
      <c r="J6" s="255"/>
      <c r="K6" s="254" t="s">
        <v>32</v>
      </c>
      <c r="L6" s="255"/>
      <c r="M6" s="254" t="s">
        <v>34</v>
      </c>
      <c r="N6" s="255"/>
    </row>
    <row r="7" spans="1:14" ht="81" customHeight="1">
      <c r="A7" s="251"/>
      <c r="B7" s="277"/>
      <c r="C7" s="88" t="s">
        <v>36</v>
      </c>
      <c r="D7" s="44" t="s">
        <v>38</v>
      </c>
      <c r="E7" s="44" t="s">
        <v>39</v>
      </c>
      <c r="F7" s="44" t="s">
        <v>38</v>
      </c>
      <c r="G7" s="44" t="s">
        <v>36</v>
      </c>
      <c r="H7" s="44" t="s">
        <v>38</v>
      </c>
      <c r="I7" s="44" t="s">
        <v>39</v>
      </c>
      <c r="J7" s="44" t="s">
        <v>38</v>
      </c>
      <c r="K7" s="44" t="s">
        <v>36</v>
      </c>
      <c r="L7" s="44" t="s">
        <v>38</v>
      </c>
      <c r="M7" s="44" t="s">
        <v>39</v>
      </c>
      <c r="N7" s="44" t="s">
        <v>38</v>
      </c>
    </row>
    <row r="8" spans="1:14" ht="33" customHeight="1">
      <c r="A8" s="90">
        <v>1</v>
      </c>
      <c r="B8" s="89" t="s">
        <v>43</v>
      </c>
      <c r="C8" s="131">
        <v>1</v>
      </c>
      <c r="D8" s="20">
        <v>120</v>
      </c>
      <c r="E8" s="20">
        <v>62</v>
      </c>
      <c r="F8" s="20">
        <v>1700</v>
      </c>
      <c r="G8" s="132">
        <v>2</v>
      </c>
      <c r="H8" s="132">
        <v>145</v>
      </c>
      <c r="I8" s="20">
        <v>5</v>
      </c>
      <c r="J8" s="20">
        <v>1800</v>
      </c>
      <c r="K8" s="20">
        <v>1</v>
      </c>
      <c r="L8" s="20">
        <v>120</v>
      </c>
      <c r="M8" s="20">
        <v>133</v>
      </c>
      <c r="N8" s="20">
        <v>5000</v>
      </c>
    </row>
    <row r="9" spans="1:14" ht="33" customHeight="1">
      <c r="A9" s="90">
        <v>2</v>
      </c>
      <c r="B9" s="89" t="s">
        <v>19</v>
      </c>
      <c r="C9" s="92">
        <v>1</v>
      </c>
      <c r="D9" s="93">
        <v>85</v>
      </c>
      <c r="E9" s="93">
        <v>80</v>
      </c>
      <c r="F9" s="93">
        <v>2150</v>
      </c>
      <c r="G9" s="147">
        <v>0</v>
      </c>
      <c r="H9" s="94">
        <v>0</v>
      </c>
      <c r="I9" s="93">
        <v>0</v>
      </c>
      <c r="J9" s="93">
        <v>0</v>
      </c>
      <c r="K9" s="93">
        <v>1</v>
      </c>
      <c r="L9" s="93">
        <v>85</v>
      </c>
      <c r="M9" s="93">
        <v>88</v>
      </c>
      <c r="N9" s="93">
        <v>3200</v>
      </c>
    </row>
    <row r="10" spans="1:14" ht="33" customHeight="1">
      <c r="A10" s="90">
        <v>3</v>
      </c>
      <c r="B10" s="89" t="s">
        <v>45</v>
      </c>
      <c r="C10" s="92">
        <v>0</v>
      </c>
      <c r="D10" s="93">
        <v>0</v>
      </c>
      <c r="E10" s="93">
        <v>4</v>
      </c>
      <c r="F10" s="93">
        <v>106</v>
      </c>
      <c r="G10" s="94">
        <v>3</v>
      </c>
      <c r="H10" s="94">
        <v>456</v>
      </c>
      <c r="I10" s="93">
        <v>5</v>
      </c>
      <c r="J10" s="93">
        <v>179</v>
      </c>
      <c r="K10" s="93">
        <v>2</v>
      </c>
      <c r="L10" s="93">
        <v>305</v>
      </c>
      <c r="M10" s="93">
        <v>45</v>
      </c>
      <c r="N10" s="93">
        <v>906</v>
      </c>
    </row>
    <row r="11" spans="1:14" ht="33" customHeight="1">
      <c r="A11" s="91">
        <v>4</v>
      </c>
      <c r="B11" s="89" t="s">
        <v>46</v>
      </c>
      <c r="C11" s="92">
        <v>2</v>
      </c>
      <c r="D11" s="93">
        <v>250</v>
      </c>
      <c r="E11" s="93">
        <v>91</v>
      </c>
      <c r="F11" s="93">
        <v>2000</v>
      </c>
      <c r="G11" s="94">
        <v>1</v>
      </c>
      <c r="H11" s="94">
        <v>40</v>
      </c>
      <c r="I11" s="93">
        <v>61</v>
      </c>
      <c r="J11" s="93">
        <v>1200</v>
      </c>
      <c r="K11" s="93">
        <v>0</v>
      </c>
      <c r="L11" s="93">
        <v>0</v>
      </c>
      <c r="M11" s="93">
        <v>100</v>
      </c>
      <c r="N11" s="93">
        <v>2600</v>
      </c>
    </row>
    <row r="12" spans="1:14" ht="33" customHeight="1">
      <c r="A12" s="91">
        <v>5</v>
      </c>
      <c r="B12" s="89" t="s">
        <v>16</v>
      </c>
      <c r="C12" s="145">
        <v>1</v>
      </c>
      <c r="D12" s="146">
        <v>190</v>
      </c>
      <c r="E12" s="146">
        <v>53</v>
      </c>
      <c r="F12" s="146">
        <v>1326</v>
      </c>
      <c r="G12" s="147">
        <v>1</v>
      </c>
      <c r="H12" s="147">
        <v>100</v>
      </c>
      <c r="I12" s="146"/>
      <c r="J12" s="146"/>
      <c r="K12" s="146">
        <v>1</v>
      </c>
      <c r="L12" s="146">
        <v>62</v>
      </c>
      <c r="M12" s="146">
        <v>53</v>
      </c>
      <c r="N12" s="146">
        <v>1239</v>
      </c>
    </row>
    <row r="13" spans="1:14" ht="33" customHeight="1">
      <c r="A13" s="91">
        <v>6</v>
      </c>
      <c r="B13" s="89" t="s">
        <v>14</v>
      </c>
      <c r="C13" s="92">
        <v>1</v>
      </c>
      <c r="D13" s="93">
        <v>253</v>
      </c>
      <c r="E13" s="93">
        <v>18</v>
      </c>
      <c r="F13" s="93">
        <v>2036</v>
      </c>
      <c r="G13" s="94">
        <v>2</v>
      </c>
      <c r="H13" s="94">
        <v>69</v>
      </c>
      <c r="I13" s="93"/>
      <c r="J13" s="93"/>
      <c r="K13" s="93">
        <v>2</v>
      </c>
      <c r="L13" s="93">
        <v>69</v>
      </c>
      <c r="M13" s="93">
        <v>17</v>
      </c>
      <c r="N13" s="93">
        <v>525</v>
      </c>
    </row>
    <row r="14" spans="1:14" ht="33" customHeight="1">
      <c r="A14" s="91">
        <v>7</v>
      </c>
      <c r="B14" s="89" t="s">
        <v>13</v>
      </c>
      <c r="C14" s="95"/>
      <c r="D14" s="198"/>
      <c r="E14" s="198">
        <v>85</v>
      </c>
      <c r="F14" s="198">
        <v>1521</v>
      </c>
      <c r="G14" s="97"/>
      <c r="H14" s="97"/>
      <c r="I14" s="198">
        <v>74</v>
      </c>
      <c r="J14" s="198">
        <v>1142</v>
      </c>
      <c r="K14" s="198"/>
      <c r="L14" s="198"/>
      <c r="M14" s="198">
        <v>97</v>
      </c>
      <c r="N14" s="198">
        <v>1426</v>
      </c>
    </row>
    <row r="15" spans="1:14" ht="33" customHeight="1">
      <c r="A15" s="91">
        <v>8</v>
      </c>
      <c r="B15" s="89" t="s">
        <v>47</v>
      </c>
      <c r="C15" s="92">
        <v>0</v>
      </c>
      <c r="D15" s="98"/>
      <c r="E15" s="98">
        <v>32</v>
      </c>
      <c r="F15" s="202">
        <v>1120</v>
      </c>
      <c r="G15" s="98">
        <v>2</v>
      </c>
      <c r="H15" s="98">
        <v>140</v>
      </c>
      <c r="I15" s="93">
        <v>52</v>
      </c>
      <c r="J15" s="203">
        <v>1320</v>
      </c>
      <c r="K15" s="93">
        <v>1</v>
      </c>
      <c r="L15" s="93">
        <v>89</v>
      </c>
      <c r="M15" s="93">
        <v>68</v>
      </c>
      <c r="N15" s="93">
        <v>1780</v>
      </c>
    </row>
    <row r="16" spans="1:14" ht="33" customHeight="1">
      <c r="A16" s="91">
        <v>9</v>
      </c>
      <c r="B16" s="89" t="s">
        <v>48</v>
      </c>
      <c r="C16" s="92">
        <v>1</v>
      </c>
      <c r="D16" s="93">
        <v>125</v>
      </c>
      <c r="E16" s="93">
        <v>123</v>
      </c>
      <c r="F16" s="93">
        <v>3655</v>
      </c>
      <c r="G16" s="94">
        <v>0</v>
      </c>
      <c r="H16" s="94">
        <v>0</v>
      </c>
      <c r="I16" s="148">
        <v>57</v>
      </c>
      <c r="J16" s="148">
        <v>1762</v>
      </c>
      <c r="K16" s="93">
        <v>1</v>
      </c>
      <c r="L16" s="93">
        <v>125</v>
      </c>
      <c r="M16" s="146">
        <v>123</v>
      </c>
      <c r="N16" s="146">
        <v>3655</v>
      </c>
    </row>
    <row r="17" spans="1:14" ht="33" customHeight="1">
      <c r="A17" s="91">
        <v>10</v>
      </c>
      <c r="B17" s="89" t="s">
        <v>49</v>
      </c>
      <c r="C17" s="92">
        <v>0</v>
      </c>
      <c r="D17" s="93">
        <v>0</v>
      </c>
      <c r="E17" s="93">
        <v>4</v>
      </c>
      <c r="F17" s="93">
        <v>320</v>
      </c>
      <c r="G17" s="94">
        <v>1</v>
      </c>
      <c r="H17" s="94">
        <v>60</v>
      </c>
      <c r="I17" s="93">
        <v>1</v>
      </c>
      <c r="J17" s="93">
        <v>55</v>
      </c>
      <c r="K17" s="192">
        <v>0</v>
      </c>
      <c r="L17" s="192">
        <v>0</v>
      </c>
      <c r="M17" s="192">
        <v>38</v>
      </c>
      <c r="N17" s="192">
        <v>1694</v>
      </c>
    </row>
    <row r="18" spans="1:14" ht="33" customHeight="1">
      <c r="A18" s="91">
        <v>11</v>
      </c>
      <c r="B18" s="89" t="s">
        <v>24</v>
      </c>
      <c r="C18" s="92">
        <v>0</v>
      </c>
      <c r="D18" s="93">
        <v>0</v>
      </c>
      <c r="E18" s="93">
        <v>24</v>
      </c>
      <c r="F18" s="93">
        <v>3300</v>
      </c>
      <c r="G18" s="94">
        <v>0</v>
      </c>
      <c r="H18" s="94">
        <v>0</v>
      </c>
      <c r="I18" s="93">
        <v>17</v>
      </c>
      <c r="J18" s="93">
        <v>2900</v>
      </c>
      <c r="K18" s="93">
        <v>0</v>
      </c>
      <c r="L18" s="93">
        <v>0</v>
      </c>
      <c r="M18" s="93">
        <v>31</v>
      </c>
      <c r="N18" s="93">
        <v>3600</v>
      </c>
    </row>
    <row r="19" spans="1:14" ht="33" customHeight="1">
      <c r="A19" s="91">
        <v>12</v>
      </c>
      <c r="B19" s="89" t="s">
        <v>22</v>
      </c>
      <c r="C19" s="92">
        <v>1</v>
      </c>
      <c r="D19" s="93">
        <v>53</v>
      </c>
      <c r="E19" s="93">
        <v>15</v>
      </c>
      <c r="F19" s="93">
        <v>230</v>
      </c>
      <c r="G19" s="94">
        <v>1</v>
      </c>
      <c r="H19" s="94">
        <v>70</v>
      </c>
      <c r="I19" s="93">
        <v>4</v>
      </c>
      <c r="J19" s="93">
        <v>200</v>
      </c>
      <c r="K19" s="93">
        <v>1</v>
      </c>
      <c r="L19" s="93">
        <v>53</v>
      </c>
      <c r="M19" s="93">
        <v>25</v>
      </c>
      <c r="N19" s="93">
        <v>1200</v>
      </c>
    </row>
    <row r="20" spans="1:14" ht="33" customHeight="1">
      <c r="A20" s="91">
        <v>13</v>
      </c>
      <c r="B20" s="89" t="s">
        <v>25</v>
      </c>
      <c r="C20" s="92">
        <v>1</v>
      </c>
      <c r="D20" s="93">
        <v>75</v>
      </c>
      <c r="E20" s="93">
        <v>35</v>
      </c>
      <c r="F20" s="93">
        <v>2185</v>
      </c>
      <c r="G20" s="94">
        <v>1</v>
      </c>
      <c r="H20" s="94">
        <v>75</v>
      </c>
      <c r="I20" s="93">
        <v>35</v>
      </c>
      <c r="J20" s="93">
        <v>2185</v>
      </c>
      <c r="K20" s="93">
        <v>1</v>
      </c>
      <c r="L20" s="93">
        <v>75</v>
      </c>
      <c r="M20" s="93">
        <v>35</v>
      </c>
      <c r="N20" s="93">
        <v>2185</v>
      </c>
    </row>
    <row r="21" spans="1:14" s="162" customFormat="1" ht="33" customHeight="1">
      <c r="A21" s="91">
        <v>14</v>
      </c>
      <c r="B21" s="89" t="s">
        <v>50</v>
      </c>
      <c r="C21" s="95">
        <v>1</v>
      </c>
      <c r="D21" s="193">
        <v>120</v>
      </c>
      <c r="E21" s="193">
        <v>52</v>
      </c>
      <c r="F21" s="193">
        <v>5120</v>
      </c>
      <c r="G21" s="97">
        <v>2</v>
      </c>
      <c r="H21" s="97">
        <v>180</v>
      </c>
      <c r="I21" s="193">
        <v>52</v>
      </c>
      <c r="J21" s="193">
        <v>5120</v>
      </c>
      <c r="K21" s="193">
        <v>1</v>
      </c>
      <c r="L21" s="193">
        <v>120</v>
      </c>
      <c r="M21" s="193">
        <v>52</v>
      </c>
      <c r="N21" s="193">
        <v>5120</v>
      </c>
    </row>
    <row r="22" spans="1:14" ht="33" customHeight="1">
      <c r="A22" s="91"/>
      <c r="B22" s="167" t="s">
        <v>51</v>
      </c>
      <c r="C22" s="95"/>
      <c r="D22" s="96"/>
      <c r="E22" s="96"/>
      <c r="F22" s="96"/>
      <c r="G22" s="97"/>
      <c r="H22" s="97"/>
      <c r="I22" s="96"/>
      <c r="J22" s="96"/>
      <c r="K22" s="96"/>
      <c r="L22" s="96"/>
      <c r="M22" s="96"/>
      <c r="N22" s="96"/>
    </row>
    <row r="23" spans="1:14" ht="29.25" customHeight="1">
      <c r="A23" s="163"/>
      <c r="B23" s="164" t="s">
        <v>52</v>
      </c>
      <c r="C23" s="165">
        <v>10</v>
      </c>
      <c r="D23" s="166">
        <v>1271</v>
      </c>
      <c r="E23" s="166">
        <v>678</v>
      </c>
      <c r="F23" s="166">
        <v>26796</v>
      </c>
      <c r="G23" s="166">
        <v>16</v>
      </c>
      <c r="H23" s="166">
        <v>1335</v>
      </c>
      <c r="I23" s="166">
        <v>363</v>
      </c>
      <c r="J23" s="166">
        <v>17863</v>
      </c>
      <c r="K23" s="166">
        <v>12</v>
      </c>
      <c r="L23" s="166">
        <v>1103</v>
      </c>
      <c r="M23" s="166">
        <v>905</v>
      </c>
      <c r="N23" s="166">
        <v>34130</v>
      </c>
    </row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>
      <c r="E29" s="121"/>
    </row>
    <row r="30" spans="1:14" ht="12.75" customHeight="1">
      <c r="E30" s="121"/>
    </row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3">
    <mergeCell ref="A3:A7"/>
    <mergeCell ref="B2:N2"/>
    <mergeCell ref="H1:N1"/>
    <mergeCell ref="E6:F6"/>
    <mergeCell ref="C3:F5"/>
    <mergeCell ref="K3:N5"/>
    <mergeCell ref="G3:J5"/>
    <mergeCell ref="C6:D6"/>
    <mergeCell ref="B3:B7"/>
    <mergeCell ref="G6:H6"/>
    <mergeCell ref="I6:J6"/>
    <mergeCell ref="K6:L6"/>
    <mergeCell ref="M6:N6"/>
  </mergeCells>
  <pageMargins left="0.45" right="0.2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0"/>
  <sheetViews>
    <sheetView topLeftCell="A4" workbookViewId="0">
      <selection activeCell="L11" sqref="L11"/>
    </sheetView>
  </sheetViews>
  <sheetFormatPr defaultColWidth="14.42578125" defaultRowHeight="15" customHeight="1"/>
  <cols>
    <col min="1" max="1" width="4.28515625" style="78" customWidth="1"/>
    <col min="2" max="2" width="23.140625" customWidth="1"/>
    <col min="3" max="3" width="10.85546875" customWidth="1"/>
    <col min="4" max="4" width="12.28515625" customWidth="1"/>
    <col min="5" max="5" width="9.5703125" style="39" customWidth="1"/>
    <col min="6" max="6" width="13.140625" customWidth="1"/>
    <col min="7" max="7" width="11.5703125" customWidth="1"/>
    <col min="8" max="27" width="8" customWidth="1"/>
  </cols>
  <sheetData>
    <row r="1" spans="1:13" ht="12.75" customHeight="1">
      <c r="B1" s="1"/>
      <c r="C1" s="1"/>
      <c r="D1" s="1"/>
      <c r="E1" s="40"/>
      <c r="F1" s="1"/>
      <c r="G1" s="1"/>
    </row>
    <row r="2" spans="1:13" ht="18.75" customHeight="1">
      <c r="B2" s="279" t="s">
        <v>88</v>
      </c>
      <c r="C2" s="222"/>
      <c r="D2" s="222"/>
      <c r="E2" s="222"/>
      <c r="F2" s="222"/>
      <c r="G2" s="222"/>
    </row>
    <row r="3" spans="1:13" ht="18.75" customHeight="1">
      <c r="B3" s="280"/>
      <c r="C3" s="222"/>
      <c r="D3" s="222"/>
      <c r="E3" s="222"/>
      <c r="F3" s="222"/>
      <c r="G3" s="222"/>
    </row>
    <row r="4" spans="1:13" ht="12.75" customHeight="1">
      <c r="B4" s="281"/>
      <c r="C4" s="222"/>
      <c r="D4" s="222"/>
      <c r="E4" s="222"/>
      <c r="F4" s="222"/>
      <c r="G4" s="222"/>
    </row>
    <row r="5" spans="1:13" ht="145.5" customHeight="1">
      <c r="A5" s="79" t="s">
        <v>1</v>
      </c>
      <c r="B5" s="76" t="s">
        <v>0</v>
      </c>
      <c r="C5" s="86" t="s">
        <v>53</v>
      </c>
      <c r="D5" s="86" t="s">
        <v>61</v>
      </c>
      <c r="E5" s="86" t="s">
        <v>62</v>
      </c>
      <c r="F5" s="86" t="s">
        <v>59</v>
      </c>
      <c r="G5" s="86" t="s">
        <v>60</v>
      </c>
    </row>
    <row r="6" spans="1:13" ht="33" customHeight="1">
      <c r="A6" s="81">
        <v>1</v>
      </c>
      <c r="B6" s="82" t="s">
        <v>43</v>
      </c>
      <c r="C6" s="21">
        <v>21</v>
      </c>
      <c r="D6" s="19">
        <v>30</v>
      </c>
      <c r="E6" s="21">
        <v>18</v>
      </c>
      <c r="F6" s="19">
        <v>3</v>
      </c>
      <c r="G6" s="21">
        <v>2</v>
      </c>
    </row>
    <row r="7" spans="1:13" ht="33" customHeight="1">
      <c r="A7" s="81">
        <v>2</v>
      </c>
      <c r="B7" s="83" t="s">
        <v>19</v>
      </c>
      <c r="C7" s="21"/>
      <c r="D7" s="19"/>
      <c r="E7" s="21"/>
      <c r="F7" s="19"/>
      <c r="G7" s="21">
        <v>1</v>
      </c>
    </row>
    <row r="8" spans="1:13" ht="33" customHeight="1">
      <c r="A8" s="81">
        <v>3</v>
      </c>
      <c r="B8" s="82" t="s">
        <v>45</v>
      </c>
      <c r="C8" s="21">
        <v>4</v>
      </c>
      <c r="D8" s="19">
        <v>16</v>
      </c>
      <c r="E8" s="21">
        <v>7</v>
      </c>
      <c r="F8" s="19">
        <v>6</v>
      </c>
      <c r="G8" s="21">
        <v>2</v>
      </c>
    </row>
    <row r="9" spans="1:13" ht="33" customHeight="1">
      <c r="A9" s="84">
        <v>4</v>
      </c>
      <c r="B9" s="82" t="s">
        <v>46</v>
      </c>
      <c r="C9" s="21">
        <v>1</v>
      </c>
      <c r="D9" s="19">
        <v>10</v>
      </c>
      <c r="E9" s="21">
        <v>3</v>
      </c>
      <c r="F9" s="19">
        <v>1</v>
      </c>
      <c r="G9" s="21">
        <v>0</v>
      </c>
    </row>
    <row r="10" spans="1:13" ht="33" customHeight="1">
      <c r="A10" s="84">
        <v>5</v>
      </c>
      <c r="B10" s="82" t="s">
        <v>16</v>
      </c>
      <c r="C10" s="21">
        <v>2</v>
      </c>
      <c r="D10" s="19">
        <v>17</v>
      </c>
      <c r="E10" s="21">
        <v>8</v>
      </c>
      <c r="F10" s="19">
        <v>1</v>
      </c>
      <c r="G10" s="21">
        <v>0</v>
      </c>
    </row>
    <row r="11" spans="1:13" ht="33" customHeight="1">
      <c r="A11" s="84">
        <v>6</v>
      </c>
      <c r="B11" s="82" t="s">
        <v>14</v>
      </c>
      <c r="C11" s="21"/>
      <c r="D11" s="196"/>
      <c r="E11" s="196"/>
      <c r="F11" s="196"/>
      <c r="G11" s="21"/>
    </row>
    <row r="12" spans="1:13" ht="33" customHeight="1">
      <c r="A12" s="84">
        <v>7</v>
      </c>
      <c r="B12" s="82" t="s">
        <v>13</v>
      </c>
      <c r="C12" s="21">
        <v>6</v>
      </c>
      <c r="D12" s="19">
        <v>87</v>
      </c>
      <c r="E12" s="21">
        <v>15</v>
      </c>
      <c r="F12" s="19">
        <v>2</v>
      </c>
      <c r="G12" s="21">
        <v>2</v>
      </c>
      <c r="I12" s="54"/>
      <c r="J12" s="55"/>
      <c r="K12" s="55"/>
      <c r="L12" s="54"/>
      <c r="M12" s="54"/>
    </row>
    <row r="13" spans="1:13" ht="33" customHeight="1">
      <c r="A13" s="84">
        <v>8</v>
      </c>
      <c r="B13" s="82" t="s">
        <v>47</v>
      </c>
      <c r="C13" s="22"/>
      <c r="D13" s="22"/>
      <c r="E13" s="22">
        <v>24</v>
      </c>
      <c r="F13" s="22"/>
      <c r="G13" s="23"/>
    </row>
    <row r="14" spans="1:13" ht="33" customHeight="1">
      <c r="A14" s="84">
        <v>9</v>
      </c>
      <c r="B14" s="82" t="s">
        <v>48</v>
      </c>
      <c r="C14" s="21">
        <v>1</v>
      </c>
      <c r="D14" s="19">
        <v>25</v>
      </c>
      <c r="E14" s="21">
        <v>25</v>
      </c>
      <c r="F14" s="19">
        <v>0</v>
      </c>
      <c r="G14" s="21">
        <v>0</v>
      </c>
    </row>
    <row r="15" spans="1:13" s="53" customFormat="1" ht="33" customHeight="1">
      <c r="A15" s="84">
        <v>10</v>
      </c>
      <c r="B15" s="85" t="s">
        <v>49</v>
      </c>
      <c r="C15" s="56">
        <v>18</v>
      </c>
      <c r="D15" s="57">
        <v>39</v>
      </c>
      <c r="E15" s="56">
        <v>2</v>
      </c>
      <c r="F15" s="57">
        <v>37</v>
      </c>
      <c r="G15" s="56">
        <v>2</v>
      </c>
    </row>
    <row r="16" spans="1:13" ht="33" customHeight="1">
      <c r="A16" s="84">
        <v>11</v>
      </c>
      <c r="B16" s="82" t="s">
        <v>24</v>
      </c>
      <c r="C16" s="19">
        <v>0</v>
      </c>
      <c r="D16" s="19">
        <v>148</v>
      </c>
      <c r="E16" s="21">
        <v>29</v>
      </c>
      <c r="F16" s="19">
        <v>0</v>
      </c>
      <c r="G16" s="21">
        <v>0</v>
      </c>
    </row>
    <row r="17" spans="1:7" ht="33" customHeight="1">
      <c r="A17" s="84">
        <v>12</v>
      </c>
      <c r="B17" s="82" t="s">
        <v>22</v>
      </c>
      <c r="C17" s="21">
        <v>15</v>
      </c>
      <c r="D17" s="19">
        <v>10</v>
      </c>
      <c r="E17" s="21">
        <v>1</v>
      </c>
      <c r="F17" s="19">
        <v>10</v>
      </c>
      <c r="G17" s="21">
        <v>1</v>
      </c>
    </row>
    <row r="18" spans="1:7" ht="33" customHeight="1">
      <c r="A18" s="84">
        <v>13</v>
      </c>
      <c r="B18" s="82" t="s">
        <v>25</v>
      </c>
      <c r="C18" s="21"/>
      <c r="D18" s="19">
        <v>66</v>
      </c>
      <c r="E18" s="21">
        <v>25</v>
      </c>
      <c r="F18" s="24">
        <v>2</v>
      </c>
      <c r="G18" s="21">
        <v>0</v>
      </c>
    </row>
    <row r="19" spans="1:7" ht="33" customHeight="1">
      <c r="A19" s="84">
        <v>14</v>
      </c>
      <c r="B19" s="82" t="s">
        <v>50</v>
      </c>
      <c r="C19" s="21"/>
      <c r="D19" s="19">
        <v>74</v>
      </c>
      <c r="E19" s="21">
        <v>38</v>
      </c>
      <c r="F19" s="19"/>
      <c r="G19" s="21"/>
    </row>
    <row r="20" spans="1:7" ht="27.75" customHeight="1">
      <c r="A20" s="80"/>
      <c r="B20" s="77" t="s">
        <v>52</v>
      </c>
      <c r="C20" s="25">
        <f>SUM(C6:C19)</f>
        <v>68</v>
      </c>
      <c r="D20" s="25">
        <f>SUM(D6:D19)</f>
        <v>522</v>
      </c>
      <c r="E20" s="25">
        <f>SUM(E6:E19)</f>
        <v>195</v>
      </c>
      <c r="F20" s="25">
        <f>SUM(F6:F19)</f>
        <v>62</v>
      </c>
      <c r="G20" s="25">
        <f>SUM(G6:G19)</f>
        <v>10</v>
      </c>
    </row>
    <row r="21" spans="1:7" ht="12.75" customHeight="1">
      <c r="B21" s="1"/>
      <c r="C21" s="1"/>
      <c r="D21" s="1"/>
      <c r="E21" s="40"/>
      <c r="F21" s="1"/>
      <c r="G21" s="1"/>
    </row>
    <row r="22" spans="1:7" ht="12.75" customHeight="1">
      <c r="B22" s="1"/>
      <c r="C22" s="1"/>
      <c r="D22" s="1"/>
      <c r="E22" s="40"/>
      <c r="F22" s="1"/>
      <c r="G22" s="1"/>
    </row>
    <row r="23" spans="1:7" ht="12.75" customHeight="1">
      <c r="B23" s="1"/>
      <c r="C23" s="1"/>
      <c r="D23" s="1"/>
      <c r="E23" s="40"/>
      <c r="F23" s="1"/>
      <c r="G23" s="1"/>
    </row>
    <row r="24" spans="1:7" ht="12.75" customHeight="1">
      <c r="B24" s="1"/>
      <c r="C24" s="1"/>
      <c r="D24" s="1"/>
      <c r="E24" s="40"/>
      <c r="F24" s="1"/>
      <c r="G24" s="1"/>
    </row>
    <row r="25" spans="1:7" ht="12.75" customHeight="1">
      <c r="B25" s="1"/>
      <c r="C25" s="1"/>
      <c r="D25" s="1"/>
      <c r="E25" s="40"/>
      <c r="F25" s="1"/>
      <c r="G25" s="1"/>
    </row>
    <row r="26" spans="1:7" ht="12.75" customHeight="1">
      <c r="B26" s="1"/>
      <c r="C26" s="1"/>
      <c r="D26" s="1"/>
      <c r="E26" s="40"/>
      <c r="F26" s="1"/>
      <c r="G26" s="1"/>
    </row>
    <row r="27" spans="1:7" ht="12.75" customHeight="1">
      <c r="B27" s="1"/>
      <c r="C27" s="1"/>
      <c r="D27" s="1"/>
      <c r="E27" s="40"/>
      <c r="F27" s="1"/>
      <c r="G27" s="1"/>
    </row>
    <row r="28" spans="1:7" ht="12.75" customHeight="1">
      <c r="B28" s="1"/>
      <c r="C28" s="1"/>
      <c r="D28" s="1"/>
      <c r="E28" s="40"/>
      <c r="F28" s="1"/>
      <c r="G28" s="1"/>
    </row>
    <row r="29" spans="1:7" ht="12.75" customHeight="1">
      <c r="B29" s="1"/>
      <c r="C29" s="1"/>
      <c r="D29" s="1"/>
      <c r="E29" s="40"/>
      <c r="F29" s="1"/>
      <c r="G29" s="1"/>
    </row>
    <row r="30" spans="1:7" ht="12.75" customHeight="1">
      <c r="B30" s="1"/>
      <c r="C30" s="1"/>
      <c r="D30" s="1"/>
      <c r="E30" s="40"/>
      <c r="F30" s="1"/>
      <c r="G30" s="1"/>
    </row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B2:G2"/>
    <mergeCell ref="B3:G3"/>
    <mergeCell ref="B4:G4"/>
  </mergeCells>
  <pageMargins left="0.45" right="0.2" top="0.5" bottom="0.5" header="0" footer="0"/>
  <pageSetup paperSize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93"/>
  <sheetViews>
    <sheetView tabSelected="1" workbookViewId="0">
      <selection activeCell="F8" sqref="F8"/>
    </sheetView>
  </sheetViews>
  <sheetFormatPr defaultColWidth="14.42578125" defaultRowHeight="15" customHeight="1"/>
  <cols>
    <col min="1" max="1" width="6.7109375" customWidth="1"/>
    <col min="2" max="2" width="61.140625" customWidth="1"/>
    <col min="3" max="3" width="23.5703125" style="124" customWidth="1"/>
    <col min="4" max="26" width="8" customWidth="1"/>
  </cols>
  <sheetData>
    <row r="1" spans="1:3" ht="12.75" customHeight="1"/>
    <row r="2" spans="1:3" ht="18.75" customHeight="1">
      <c r="A2" s="282" t="s">
        <v>54</v>
      </c>
      <c r="B2" s="222"/>
      <c r="C2" s="222"/>
    </row>
    <row r="3" spans="1:3" ht="18.75" customHeight="1">
      <c r="A3" s="282" t="s">
        <v>96</v>
      </c>
      <c r="B3" s="222"/>
      <c r="C3" s="222"/>
    </row>
    <row r="4" spans="1:3" ht="13.5" customHeight="1">
      <c r="A4" s="2"/>
      <c r="B4" s="2"/>
      <c r="C4" s="122"/>
    </row>
    <row r="5" spans="1:3" ht="56.25" customHeight="1">
      <c r="A5" s="26" t="s">
        <v>1</v>
      </c>
      <c r="B5" s="26" t="s">
        <v>74</v>
      </c>
      <c r="C5" s="26" t="s">
        <v>55</v>
      </c>
    </row>
    <row r="6" spans="1:3" ht="18.75" customHeight="1">
      <c r="A6" s="27">
        <v>1</v>
      </c>
      <c r="B6" s="100" t="s">
        <v>43</v>
      </c>
      <c r="C6" s="100">
        <v>2</v>
      </c>
    </row>
    <row r="7" spans="1:3" ht="18.75" customHeight="1">
      <c r="A7" s="99"/>
      <c r="B7" s="133"/>
      <c r="C7" s="125"/>
    </row>
    <row r="8" spans="1:3" ht="18.75" customHeight="1">
      <c r="A8" s="99"/>
      <c r="B8" s="133"/>
      <c r="C8" s="125"/>
    </row>
    <row r="9" spans="1:3" ht="18.75" customHeight="1">
      <c r="A9" s="99"/>
      <c r="B9" s="133"/>
      <c r="C9" s="125"/>
    </row>
    <row r="10" spans="1:3" ht="18.75" customHeight="1">
      <c r="A10" s="27">
        <v>2</v>
      </c>
      <c r="B10" s="27" t="s">
        <v>56</v>
      </c>
      <c r="C10" s="27"/>
    </row>
    <row r="11" spans="1:3" s="39" customFormat="1" ht="18.75" customHeight="1">
      <c r="A11" s="134"/>
      <c r="B11" s="28" t="s">
        <v>90</v>
      </c>
      <c r="C11" s="134">
        <v>1</v>
      </c>
    </row>
    <row r="12" spans="1:3" s="39" customFormat="1" ht="18.75" customHeight="1">
      <c r="A12" s="34"/>
      <c r="B12" s="28" t="s">
        <v>91</v>
      </c>
      <c r="C12" s="126">
        <v>1</v>
      </c>
    </row>
    <row r="13" spans="1:3" s="39" customFormat="1" ht="18.75" customHeight="1">
      <c r="A13" s="30">
        <v>3</v>
      </c>
      <c r="B13" s="27" t="s">
        <v>17</v>
      </c>
      <c r="C13" s="31"/>
    </row>
    <row r="14" spans="1:3" s="39" customFormat="1" ht="18.75" customHeight="1">
      <c r="A14" s="46"/>
      <c r="B14" s="32"/>
      <c r="C14" s="36"/>
    </row>
    <row r="15" spans="1:3" s="39" customFormat="1" ht="18.75" customHeight="1">
      <c r="A15" s="46"/>
      <c r="B15" s="32"/>
      <c r="C15" s="34"/>
    </row>
    <row r="16" spans="1:3" ht="18.75" customHeight="1">
      <c r="A16" s="31">
        <v>4</v>
      </c>
      <c r="B16" s="27" t="s">
        <v>16</v>
      </c>
      <c r="C16" s="31"/>
    </row>
    <row r="17" spans="1:3" ht="18.75" customHeight="1">
      <c r="A17" s="34"/>
      <c r="B17" s="28"/>
      <c r="C17" s="34"/>
    </row>
    <row r="18" spans="1:3" ht="18.75" customHeight="1">
      <c r="A18" s="31">
        <v>5</v>
      </c>
      <c r="B18" s="27" t="s">
        <v>14</v>
      </c>
      <c r="C18" s="33"/>
    </row>
    <row r="19" spans="1:3" ht="15.75" customHeight="1">
      <c r="A19" s="46"/>
      <c r="B19" s="32"/>
      <c r="C19" s="36"/>
    </row>
    <row r="20" spans="1:3" s="127" customFormat="1" ht="18.75" customHeight="1">
      <c r="A20" s="31">
        <v>6</v>
      </c>
      <c r="B20" s="31" t="s">
        <v>13</v>
      </c>
      <c r="C20" s="31"/>
    </row>
    <row r="21" spans="1:3" ht="18.75" customHeight="1">
      <c r="A21" s="58"/>
      <c r="B21" s="59" t="s">
        <v>92</v>
      </c>
      <c r="C21" s="58">
        <v>2</v>
      </c>
    </row>
    <row r="22" spans="1:3" ht="18.75" customHeight="1">
      <c r="A22" s="58"/>
      <c r="B22" s="59"/>
      <c r="C22" s="58"/>
    </row>
    <row r="23" spans="1:3" ht="18.75" customHeight="1">
      <c r="A23" s="45">
        <v>7</v>
      </c>
      <c r="B23" s="31" t="s">
        <v>15</v>
      </c>
      <c r="C23" s="33"/>
    </row>
    <row r="24" spans="1:3" ht="18.75" customHeight="1">
      <c r="A24" s="46"/>
      <c r="B24" s="149"/>
      <c r="C24" s="36"/>
    </row>
    <row r="25" spans="1:3" ht="18.75" customHeight="1">
      <c r="A25" s="33">
        <v>8</v>
      </c>
      <c r="B25" s="33" t="s">
        <v>19</v>
      </c>
      <c r="C25" s="31"/>
    </row>
    <row r="26" spans="1:3" ht="18.75" customHeight="1">
      <c r="A26" s="34"/>
      <c r="B26" s="35" t="s">
        <v>94</v>
      </c>
      <c r="C26" s="36">
        <v>1</v>
      </c>
    </row>
    <row r="27" spans="1:3" ht="18.75" customHeight="1">
      <c r="A27" s="33">
        <v>9</v>
      </c>
      <c r="B27" s="45" t="s">
        <v>57</v>
      </c>
      <c r="C27" s="31"/>
    </row>
    <row r="28" spans="1:3" ht="18.75" customHeight="1">
      <c r="A28" s="46"/>
      <c r="B28" s="38" t="s">
        <v>89</v>
      </c>
      <c r="C28" s="34">
        <v>2</v>
      </c>
    </row>
    <row r="29" spans="1:3" ht="19.899999999999999" customHeight="1">
      <c r="A29" s="34"/>
      <c r="B29" s="38"/>
      <c r="C29" s="34"/>
    </row>
    <row r="30" spans="1:3" ht="18.75" customHeight="1">
      <c r="A30" s="33">
        <v>10</v>
      </c>
      <c r="B30" s="31" t="s">
        <v>58</v>
      </c>
      <c r="C30" s="123"/>
    </row>
    <row r="31" spans="1:3" ht="18.75" customHeight="1">
      <c r="A31" s="46"/>
      <c r="B31" s="120" t="s">
        <v>93</v>
      </c>
      <c r="C31" s="150">
        <v>1</v>
      </c>
    </row>
    <row r="32" spans="1:3" s="137" customFormat="1" ht="18.75" customHeight="1">
      <c r="A32" s="46"/>
      <c r="B32" s="120"/>
      <c r="C32" s="34"/>
    </row>
    <row r="33" spans="1:26" ht="18.75" customHeight="1">
      <c r="A33" s="31">
        <v>11</v>
      </c>
      <c r="B33" s="31" t="s">
        <v>76</v>
      </c>
      <c r="C33" s="34"/>
    </row>
    <row r="34" spans="1:26" ht="18.75" customHeight="1">
      <c r="A34" s="46"/>
      <c r="B34" s="120"/>
      <c r="C34" s="34"/>
    </row>
    <row r="35" spans="1:26" ht="18.75" customHeight="1">
      <c r="A35" s="34"/>
      <c r="B35" s="120"/>
      <c r="C35" s="34"/>
    </row>
    <row r="36" spans="1:26" ht="18.75" customHeight="1">
      <c r="A36" s="29"/>
      <c r="B36" s="31" t="s">
        <v>27</v>
      </c>
      <c r="C36" s="31">
        <f>SUM(C6:C35)</f>
        <v>10</v>
      </c>
    </row>
    <row r="37" spans="1:26" ht="18.75" customHeight="1"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8.75" customHeight="1"/>
    <row r="39" spans="1:26" ht="18.75" customHeight="1"/>
    <row r="40" spans="1:26" ht="18.75" customHeight="1"/>
    <row r="41" spans="1:26" s="39" customFormat="1" ht="18.75" customHeight="1">
      <c r="A41"/>
      <c r="B41"/>
      <c r="C41" s="124"/>
    </row>
    <row r="42" spans="1:26" ht="18.75" customHeight="1"/>
    <row r="43" spans="1:26" s="101" customFormat="1" ht="16.5" customHeight="1">
      <c r="A43"/>
      <c r="B43"/>
      <c r="C43" s="124"/>
    </row>
    <row r="44" spans="1:26" ht="18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2">
    <mergeCell ref="A2:C2"/>
    <mergeCell ref="A3:C3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QUY CHE DAN CHU</vt:lpstr>
      <vt:lpstr>PHAT TRIEN DD, THANH LAP CDCS</vt:lpstr>
      <vt:lpstr>CHINH SACH PHAP LUAT</vt:lpstr>
      <vt:lpstr>TUYEN GIAO</vt:lpstr>
      <vt:lpstr>PHAT TRIỂN ĐẢNG</vt:lpstr>
      <vt:lpstr>DANH SÁCH DN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</cp:lastModifiedBy>
  <cp:lastPrinted>2021-05-28T03:36:09Z</cp:lastPrinted>
  <dcterms:created xsi:type="dcterms:W3CDTF">2019-11-26T07:05:39Z</dcterms:created>
  <dcterms:modified xsi:type="dcterms:W3CDTF">2021-07-07T08:11:34Z</dcterms:modified>
</cp:coreProperties>
</file>